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E:\Users\pay\Downloads\"/>
    </mc:Choice>
  </mc:AlternateContent>
  <xr:revisionPtr revIDLastSave="0" documentId="8_{825BE61F-2B99-4EA2-8890-8D58706E68D1}" xr6:coauthVersionLast="47" xr6:coauthVersionMax="47" xr10:uidLastSave="{00000000-0000-0000-0000-000000000000}"/>
  <bookViews>
    <workbookView xWindow="-120" yWindow="-120" windowWidth="29040" windowHeight="15990" xr2:uid="{43941D65-175D-4081-A3BB-553504231C2C}"/>
  </bookViews>
  <sheets>
    <sheet name="Sheet1" sheetId="1" r:id="rId1"/>
  </sheets>
  <definedNames>
    <definedName name="ドル円レート">Sheet1!$E$2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 i="1" l="1"/>
  <c r="G2" i="1" a="1"/>
  <c r="G2" i="1" s="1"/>
  <c r="F2" i="1" a="1"/>
  <c r="F2" i="1" s="1"/>
  <c r="E2" i="1" a="1"/>
  <c r="E2" i="1"/>
  <c r="H4" i="1" a="1"/>
  <c r="H4" i="1" s="1"/>
  <c r="I4" i="1" s="1"/>
  <c r="G4" i="1" a="1"/>
  <c r="G4" i="1" s="1"/>
  <c r="F4" i="1" a="1"/>
  <c r="F4" i="1" s="1"/>
  <c r="E4" i="1" a="1"/>
  <c r="E4" i="1" s="1"/>
  <c r="D4" i="1" a="1"/>
  <c r="D4" i="1" s="1"/>
  <c r="C4" i="1" a="1"/>
  <c r="C4"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1"/>
        </ext>
      </extLst>
    </bk>
    <bk>
      <extLst>
        <ext uri="{3e2802c4-a4d2-4d8b-9148-e3be6c30e623}">
          <xlrd:rvb i="4"/>
        </ext>
      </extLst>
    </bk>
  </futureMetadata>
  <cellMetadata count="1">
    <bk>
      <rc t="1" v="0"/>
    </bk>
  </cellMetadata>
  <valueMetadata count="2">
    <bk>
      <rc t="2" v="0"/>
    </bk>
    <bk>
      <rc t="2" v="1"/>
    </bk>
  </valueMetadata>
</metadata>
</file>

<file path=xl/sharedStrings.xml><?xml version="1.0" encoding="utf-8"?>
<sst xmlns="http://schemas.openxmlformats.org/spreadsheetml/2006/main" count="25" uniqueCount="13">
  <si>
    <t>現在レート</t>
    <rPh sb="0" eb="2">
      <t>ゲンザイ</t>
    </rPh>
    <phoneticPr fontId="1"/>
  </si>
  <si>
    <t>５２週高値</t>
    <rPh sb="2" eb="3">
      <t>シュウ</t>
    </rPh>
    <rPh sb="3" eb="5">
      <t>タカネ</t>
    </rPh>
    <phoneticPr fontId="1"/>
  </si>
  <si>
    <t>５２週安値</t>
    <rPh sb="2" eb="3">
      <t>シュウ</t>
    </rPh>
    <rPh sb="3" eb="5">
      <t>ヤスネ</t>
    </rPh>
    <phoneticPr fontId="1"/>
  </si>
  <si>
    <t>配布時レート</t>
    <rPh sb="0" eb="3">
      <t>ハイフジ</t>
    </rPh>
    <phoneticPr fontId="1"/>
  </si>
  <si>
    <t>---</t>
    <phoneticPr fontId="1"/>
  </si>
  <si>
    <t>---</t>
  </si>
  <si>
    <t>企業名（市場:ティッカー）</t>
    <rPh sb="0" eb="3">
      <t>キギョウメイ</t>
    </rPh>
    <rPh sb="4" eb="6">
      <t>シジョウ</t>
    </rPh>
    <phoneticPr fontId="1"/>
  </si>
  <si>
    <t>分野</t>
    <rPh sb="0" eb="2">
      <t>ブンヤ</t>
    </rPh>
    <phoneticPr fontId="1"/>
  </si>
  <si>
    <t>ティッカー</t>
    <phoneticPr fontId="1"/>
  </si>
  <si>
    <t>時価総額</t>
    <rPh sb="0" eb="2">
      <t>ジカ</t>
    </rPh>
    <rPh sb="2" eb="4">
      <t>ソウガク</t>
    </rPh>
    <phoneticPr fontId="1"/>
  </si>
  <si>
    <t>時価総額（日本円）</t>
    <rPh sb="0" eb="2">
      <t>ジカ</t>
    </rPh>
    <rPh sb="2" eb="4">
      <t>ソウガク</t>
    </rPh>
    <rPh sb="5" eb="8">
      <t>ニホンエン</t>
    </rPh>
    <phoneticPr fontId="1"/>
  </si>
  <si>
    <t>メモ①</t>
    <phoneticPr fontId="1"/>
  </si>
  <si>
    <t>メモ②</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</si>
</sst>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quot;¥&quot;\-#,##0"/>
    <numFmt numFmtId="42" formatCode="_ &quot;¥&quot;* #,##0_ ;_ &quot;¥&quot;* \-#,##0_ ;_ &quot;¥&quot;* &quot;-&quot;_ ;_ @_ "/>
    <numFmt numFmtId="41" formatCode="_ * #,##0_ ;_ * \-#,##0_ ;_ * &quot;-&quot;_ ;_ @_ "/>
    <numFmt numFmtId="176" formatCode="_-\$* #,##0_ ;_-\$* \-#,##0\ ;_-\$* &quot;-&quot;_ ;_-@_ "/>
    <numFmt numFmtId="177" formatCode="_-[$¥-411]* #,##0.00_-;\-[$¥-411]* #,##0.00_-;_-[$¥-411]* &quot;-&quot;??_-;_-@_-"/>
    <numFmt numFmtId="178" formatCode="#,##0.00_);[Red]\(#,##0.00\)"/>
    <numFmt numFmtId="179" formatCode="_([$$-409]* #,##0.00_);_([$$-409]* \(#,##0.00\);_([$$-409]* &quot;-&quot;??_);_(@_)"/>
    <numFmt numFmtId="180" formatCode="_([$$-409]* #,##0_);_([$$-409]* \(#,##0\);_([$$-409]* &quot;-&quot;_);_(@_)"/>
    <numFmt numFmtId="181" formatCode="\$#,##0.00;\-\$#,##0.00"/>
  </numFmts>
  <fonts count="2" x14ac:knownFonts="1">
    <font>
      <sz val="11"/>
      <color theme="1"/>
      <name val="游ゴシック"/>
      <family val="2"/>
      <charset val="128"/>
      <scheme val="minor"/>
    </font>
    <font>
      <sz val="6"/>
      <name val="游ゴシック"/>
      <family val="2"/>
      <charset val="128"/>
      <scheme val="minor"/>
    </font>
  </fonts>
  <fills count="2">
    <fill>
      <patternFill patternType="none"/>
    </fill>
    <fill>
      <patternFill patternType="gray125"/>
    </fill>
  </fills>
  <borders count="2">
    <border>
      <left/>
      <right/>
      <top/>
      <bottom/>
      <diagonal/>
    </border>
    <border>
      <left/>
      <right style="medium">
        <color auto="1"/>
      </right>
      <top/>
      <bottom/>
      <diagonal/>
    </border>
  </borders>
  <cellStyleXfs count="1">
    <xf numFmtId="0" fontId="0" fillId="0" borderId="0">
      <alignment vertical="center"/>
    </xf>
  </cellStyleXfs>
  <cellXfs count="13">
    <xf numFmtId="0" fontId="0" fillId="0" borderId="0" xfId="0">
      <alignment vertical="center"/>
    </xf>
    <xf numFmtId="176" fontId="0" fillId="0" borderId="0" xfId="0" applyNumberFormat="1">
      <alignment vertical="center"/>
    </xf>
    <xf numFmtId="42" fontId="0" fillId="0" borderId="0" xfId="0" applyNumberFormat="1">
      <alignment vertical="center"/>
    </xf>
    <xf numFmtId="0" fontId="0" fillId="0" borderId="1" xfId="0" applyBorder="1">
      <alignment vertical="center"/>
    </xf>
    <xf numFmtId="41" fontId="0" fillId="0" borderId="0" xfId="0" applyNumberFormat="1">
      <alignment vertical="center"/>
    </xf>
    <xf numFmtId="177" fontId="0" fillId="0" borderId="0" xfId="0" applyNumberFormat="1">
      <alignment vertical="center"/>
    </xf>
    <xf numFmtId="176" fontId="0" fillId="0" borderId="0" xfId="0" quotePrefix="1" applyNumberFormat="1">
      <alignment vertical="center"/>
    </xf>
    <xf numFmtId="42" fontId="0" fillId="0" borderId="0" xfId="0" quotePrefix="1" applyNumberFormat="1">
      <alignment vertical="center"/>
    </xf>
    <xf numFmtId="178" fontId="0" fillId="0" borderId="0" xfId="0" applyNumberFormat="1">
      <alignment vertical="center"/>
    </xf>
    <xf numFmtId="179" fontId="0" fillId="0" borderId="0" xfId="0" applyNumberFormat="1">
      <alignment vertical="center"/>
    </xf>
    <xf numFmtId="180" fontId="0" fillId="0" borderId="0" xfId="0" applyNumberFormat="1">
      <alignment vertical="center"/>
    </xf>
    <xf numFmtId="181" fontId="0" fillId="0" borderId="0" xfId="0" applyNumberFormat="1">
      <alignment vertical="center"/>
    </xf>
    <xf numFmtId="5" fontId="0" fillId="0" borderId="0" xfId="0" applyNumberForma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alcChain" Target="calcChain.xml"/><Relationship Id="rId3" Type="http://schemas.openxmlformats.org/officeDocument/2006/relationships/styles" Target="styles.xml"/><Relationship Id="rId7" Type="http://schemas.microsoft.com/office/2017/06/relationships/rdRichValueStructure" Target="richData/rdrichvaluestructure.xml"/><Relationship Id="rId12" Type="http://schemas.microsoft.com/office/2017/10/relationships/person" Target="persons/perso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persons/person.xml><?xml version="1.0" encoding="utf-8"?>
<personList xmlns="http://schemas.microsoft.com/office/spreadsheetml/2018/threadedcomments" xmlns:x="http://schemas.openxmlformats.org/spreadsheetml/2006/mai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5">
  <rv s="0">
    <v>en-US</v>
    <v>avyomw</v>
    <v>268435456</v>
    <v>1</v>
    <v>Powered by Refinitiv</v>
    <v>0</v>
    <v>USD/JPY</v>
    <v>2</v>
    <v>3</v>
    <v>Finance</v>
    <v>4</v>
    <v>161.27000000000001</v>
    <v>137.22999999999999</v>
    <v>0.09</v>
    <v>5.599E-4</v>
    <v>JPY</v>
    <v>USD</v>
    <v>Currency Pair</v>
    <v>45471.874988425923</v>
    <v>US Dollar/Japanese Yen FX Spot Rate</v>
    <v>160.74</v>
    <v>160.83000000000001</v>
    <v>USDJPY</v>
    <v>USD/JPY</v>
  </rv>
  <rv s="1">
    <v>0</v>
  </rv>
  <rv s="2">
    <v>https://www.bing.com/financeapi/forcetrigger?t=a1wuoc&amp;q=XNYS%3aLEU&amp;form=skydnc</v>
    <v>Learn more on Bing</v>
  </rv>
  <rv s="3">
    <v>en-US</v>
    <v>a1wuoc</v>
    <v>268435456</v>
    <v>1</v>
    <v>Powered by Refinitiv</v>
    <v>5</v>
    <v>CENTRUS ENERGY CORP. (XNYS:LEU)</v>
    <v>6</v>
    <v>7</v>
    <v>Finance</v>
    <v>8</v>
    <v>61.35</v>
    <v>28.425000000000001</v>
    <v>1.3221000000000001</v>
    <v>0.23</v>
    <v>1.7544000000000001E-2</v>
    <v>5.4090000000000006E-3</v>
    <v>0.75</v>
    <v>USD</v>
    <v>Centrus Energy Corp. is a supplier of nuclear fuel components and services for the nuclear power industry. Its segments include Low-Enriched Uranium (LEU) and Technical Solutions. Its LEU segment supplies various components of nuclear fuel to commercial customers from its global network of suppliers. The LEU segment consists of two components: SWU and natural uranium hexafluoride. It supplies LEU and its components to both domestic and international utilities for use in nuclear reactors worldwide. It provides LEU from multiple sources, including its inventory, medium- and long-term supply contracts, and spot purchases. It also sells natural uranium hexafluoride and occasionally sells uranium concentrates. Technical Solutions segment provides advanced engineering, design, and manufacturing services to government and private sector customers. It is deploying uranium enrichment and other capabilities necessary to produce advanced nuclear fuel to power existing reactors around the world.</v>
    <v>292</v>
    <v>New York Stock Exchange</v>
    <v>XNYS</v>
    <v>XNYS</v>
    <v>6901 Rockledge Dr, Suite 800, BETHESDA, MD, 20817 US</v>
    <v>43.743000000000002</v>
    <v>Uranium</v>
    <v>Stock</v>
    <v>45471.95738033516</v>
    <v>2</v>
    <v>41.770099999999999</v>
    <v>683870900</v>
    <v>CENTRUS ENERGY CORP.</v>
    <v>CENTRUS ENERGY CORP.</v>
    <v>43.25</v>
    <v>9.4159000000000006</v>
    <v>42.52</v>
    <v>42.75</v>
    <v>43.5</v>
    <v>15996980</v>
    <v>LEU</v>
    <v>CENTRUS ENERGY CORP. (XNYS:LEU)</v>
    <v>733161</v>
    <v>277856</v>
    <v>1998</v>
  </rv>
  <rv s="1">
    <v>3</v>
  </rv>
</rvData>
</file>

<file path=xl/richData/rdrichvaluestructure.xml><?xml version="1.0" encoding="utf-8"?>
<rvStructures xmlns="http://schemas.microsoft.com/office/spreadsheetml/2017/richdata" count="4">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Instrument type" t="s"/>
    <k n="Last trade time"/>
    <k n="Name" t="s"/>
    <k n="Previous close"/>
    <k n="Price"/>
    <k n="Ticker symbol" t="s"/>
    <k n="UniqueName" t="s"/>
  </s>
  <s t="_linkedentity">
    <k n="%cvi" t="r"/>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24">
      <v t="s">%EntityServiceId</v>
      <v t="s">_Format</v>
      <v t="s">%IsRefreshable</v>
      <v t="s">%EntityCulture</v>
      <v t="s">%EntityId</v>
      <v t="s">_Icon</v>
      <v t="s">_Display</v>
      <v t="s">Name</v>
      <v t="s">Price</v>
      <v t="s">_SubLabel</v>
      <v t="s">Last trade time</v>
      <v t="s">Ticker symbol</v>
      <v t="s">Change</v>
      <v t="s">Change (%)</v>
      <v t="s">Currency</v>
      <v t="s">From currency</v>
      <v t="s">Previous close</v>
      <v t="s">52 week high</v>
      <v t="s">52 week low</v>
      <v t="s">Instrument type</v>
      <v t="s">_Flags</v>
      <v t="s">UniqueName</v>
      <v t="s">_DisplayString</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9">
    <spb s="0">
      <v>0</v>
      <v>Name</v>
    </spb>
    <spb s="1">
      <v>0</v>
      <v>0</v>
      <v>0</v>
    </spb>
    <spb s="2">
      <v>1</v>
      <v>1</v>
    </spb>
    <spb s="3">
      <v>1</v>
      <v>2</v>
      <v>2</v>
      <v>3</v>
      <v>2</v>
      <v>2</v>
      <v>2</v>
      <v>4</v>
      <v>5</v>
    </spb>
    <spb s="4">
      <v>GMT</v>
    </spb>
    <spb s="5">
      <v>1</v>
      <v>Name</v>
      <v>LearnMoreOnLink</v>
    </spb>
    <spb s="6">
      <v>1</v>
      <v>1</v>
      <v>1</v>
      <v>1</v>
    </spb>
    <spb s="7">
      <v>6</v>
      <v>7</v>
      <v>7</v>
      <v>6</v>
      <v>1</v>
      <v>6</v>
      <v>6</v>
      <v>6</v>
      <v>8</v>
      <v>8</v>
      <v>3</v>
      <v>9</v>
      <v>6</v>
      <v>6</v>
      <v>6</v>
      <v>8</v>
      <v>4</v>
      <v>10</v>
      <v>5</v>
      <v>8</v>
      <v>6</v>
      <v>6</v>
      <v>3</v>
    </spb>
    <spb s="8">
      <v>at close</v>
      <v>from previous close</v>
      <v>from previous close</v>
      <v>Source: Nasdaq</v>
      <v>GMT</v>
      <v>Delayed 15 minutes</v>
      <v>from close</v>
      <v>from close</v>
    </spb>
  </spbData>
</supportingPropertyBags>
</file>

<file path=xl/richData/rdsupportingpropertybagstructure.xml><?xml version="1.0" encoding="utf-8"?>
<spbStructures xmlns="http://schemas.microsoft.com/office/spreadsheetml/2017/richdata2" count="9">
  <s>
    <k n="^Order" t="spba"/>
    <k n="TitleProperty" t="s"/>
  </s>
  <s>
    <k n="ShowInCardView" t="b"/>
    <k n="ShowInDotNotation" t="b"/>
    <k n="ShowInAutoComplete" t="b"/>
  </s>
  <s>
    <k n="UniqueName" t="spb"/>
    <k n="`%ProviderInfo" t="spb"/>
  </s>
  <s>
    <k n="Name" t="i"/>
    <k n="Price" t="i"/>
    <k n="Change" t="i"/>
    <k n="Change (%)" t="i"/>
    <k n="52 week low" t="i"/>
    <k n="52 week high" t="i"/>
    <k n="Previous close" t="i"/>
    <k n="Last trade time" t="i"/>
    <k n="`%EntityServiceId" t="i"/>
  </s>
  <s>
    <k n="Last trade time" t="s"/>
  </s>
  <s>
    <k n="^Order" t="spba"/>
    <k n="TitleProperty" t="s"/>
    <k n="SubTitleProperty" t="s"/>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14" formatCode="0.00%"/>
    </x:dxf>
    <x:dxf>
      <x:numFmt numFmtId="27" formatCode="yyyy/m/d\ h:mm"/>
    </x:dxf>
    <x:dxf>
      <x:numFmt numFmtId="8" formatCode="#,##0.00;[Red]\-#,##0.00"/>
    </x:dxf>
    <x:dxf>
      <x:numFmt numFmtId="6" formatCode="#,##0;[Red]\-#,##0"/>
    </x:dxf>
  </dxfs>
  <richProperties>
    <rPr n="IsTitleField" t="b"/>
    <rPr n="NumberFormat" t="s"/>
  </richProperties>
  <richStyles>
    <rSty>
      <rpv i="0">1</rpv>
    </rSty>
    <rSty dxfid="0">
      <rpv i="1">_-[$¥-ja-JP]* #,##0.00_-;-[$¥-ja-JP]* #,##0.00_-;_-[$¥-ja-JP]* "-"??_-;_-@_-</rpv>
    </rSty>
    <rSty dxfid="1"/>
    <rSty dxfid="2"/>
    <rSty dxfid="0">
      <rpv i="1">0.00_);[Red](0.00)</rpv>
    </rSty>
    <rSty dxfid="0">
      <rpv i="1">_([$$-en-US]* #,##0.00_);_([$$-en-US]* (#,##0.00);_([$$-en-US]* "-"??_);_(@_)</rpv>
    </rSty>
    <rSty dxfid="3">
      <rpv i="1">#,##0.00_);[Red](#,##0.00)</rpv>
    </rSty>
    <rSty dxfid="4">
      <rpv i="1">#,##0_);[Red](#,##0)</rpv>
    </rSty>
    <rSty dxfid="0">
      <rpv i="1">_([$$-en-US]* #,##0_);_([$$-en-US]* (#,##0);_([$$-en-US]* "-"_);_(@_)</rpv>
    </rSty>
    <rSty dxfid="0">
      <rpv i="1">0_);[Red](0)</rpv>
    </rSty>
  </richStyles>
</richStyleShee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62640-F160-4474-B480-172319C5A342}">
  <dimension ref="B1:P8"/>
  <sheetViews>
    <sheetView tabSelected="1" workbookViewId="0">
      <selection activeCell="C19" sqref="C19"/>
    </sheetView>
  </sheetViews>
  <sheetFormatPr defaultRowHeight="18.75" x14ac:dyDescent="0.4"/>
  <cols>
    <col min="2" max="2" width="45.625" bestFit="1" customWidth="1"/>
    <col min="3" max="3" width="30" customWidth="1"/>
    <col min="4" max="4" width="11.625" bestFit="1" customWidth="1"/>
    <col min="5" max="7" width="11" bestFit="1" customWidth="1"/>
    <col min="8" max="8" width="18.375" bestFit="1" customWidth="1"/>
    <col min="9" max="9" width="21.75" bestFit="1" customWidth="1"/>
    <col min="12" max="12" width="13" bestFit="1" customWidth="1"/>
    <col min="13" max="13" width="9.875" bestFit="1" customWidth="1"/>
    <col min="14" max="14" width="11" bestFit="1" customWidth="1"/>
    <col min="15" max="15" width="21.25" bestFit="1" customWidth="1"/>
    <col min="16" max="16" width="20.625" bestFit="1" customWidth="1"/>
  </cols>
  <sheetData>
    <row r="1" spans="2:16" x14ac:dyDescent="0.4">
      <c r="E1" t="s">
        <v>0</v>
      </c>
      <c r="F1" t="s">
        <v>1</v>
      </c>
      <c r="G1" t="s">
        <v>2</v>
      </c>
      <c r="H1" s="1"/>
      <c r="I1" s="2"/>
      <c r="K1" s="3"/>
      <c r="L1" t="s">
        <v>3</v>
      </c>
      <c r="M1" t="s">
        <v>1</v>
      </c>
      <c r="N1" t="s">
        <v>2</v>
      </c>
      <c r="O1">
        <v>-20240630</v>
      </c>
      <c r="P1" s="2"/>
    </row>
    <row r="2" spans="2:16" x14ac:dyDescent="0.4">
      <c r="D2" s="4" t="e" vm="1">
        <v>#VALUE!</v>
      </c>
      <c r="E2" s="5" cm="1">
        <f t="array" ref="E2">_FV(D2,"Price")</f>
        <v>160.83000000000001</v>
      </c>
      <c r="F2" s="5" cm="1">
        <f t="array" ref="F2">_FV(D2,"52 week high",TRUE)</f>
        <v>161.27000000000001</v>
      </c>
      <c r="G2" s="5" cm="1">
        <f t="array" ref="G2">_FV(D2,"52 week low",TRUE)</f>
        <v>137.22999999999999</v>
      </c>
      <c r="H2" s="6" t="s">
        <v>4</v>
      </c>
      <c r="I2" s="7" t="s">
        <v>4</v>
      </c>
      <c r="K2" s="3"/>
      <c r="L2" s="5">
        <v>160.83000000000001</v>
      </c>
      <c r="M2" s="5">
        <v>161.27000000000001</v>
      </c>
      <c r="N2" s="5">
        <v>137.22999999999999</v>
      </c>
      <c r="O2" s="1" t="s">
        <v>5</v>
      </c>
      <c r="P2" s="2" t="s">
        <v>5</v>
      </c>
    </row>
    <row r="3" spans="2:16" x14ac:dyDescent="0.4">
      <c r="B3" t="s">
        <v>6</v>
      </c>
      <c r="C3" t="s">
        <v>7</v>
      </c>
      <c r="D3" t="s">
        <v>8</v>
      </c>
      <c r="E3" t="s">
        <v>0</v>
      </c>
      <c r="F3" t="s">
        <v>1</v>
      </c>
      <c r="G3" t="s">
        <v>2</v>
      </c>
      <c r="H3" s="1" t="s">
        <v>9</v>
      </c>
      <c r="I3" s="2" t="s">
        <v>10</v>
      </c>
      <c r="J3" t="s">
        <v>11</v>
      </c>
      <c r="K3" s="3" t="s">
        <v>12</v>
      </c>
      <c r="L3" t="s">
        <v>3</v>
      </c>
      <c r="M3" t="s">
        <v>1</v>
      </c>
      <c r="N3" t="s">
        <v>2</v>
      </c>
      <c r="O3" s="1" t="s">
        <v>9</v>
      </c>
      <c r="P3" s="2" t="s">
        <v>10</v>
      </c>
    </row>
    <row r="4" spans="2:16" x14ac:dyDescent="0.4">
      <c r="B4" t="e" vm="2">
        <v>#VALUE!</v>
      </c>
      <c r="C4" s="8" t="str" cm="1">
        <f t="array" ref="C4">_FV(B4,"Industry")</f>
        <v>Uranium</v>
      </c>
      <c r="D4" t="str" cm="1">
        <f t="array" ref="D4">_FV(B4,"Ticker symbol",TRUE)</f>
        <v>LEU</v>
      </c>
      <c r="E4" s="9" cm="1">
        <f t="array" ref="E4">_FV(B4,"Price")</f>
        <v>42.75</v>
      </c>
      <c r="F4" s="9" cm="1">
        <f t="array" ref="F4">_FV(B4,"52 week high",TRUE)</f>
        <v>61.35</v>
      </c>
      <c r="G4" s="9" cm="1">
        <f t="array" ref="G4">_FV(B4,"52 week low",TRUE)</f>
        <v>28.425000000000001</v>
      </c>
      <c r="H4" s="1" cm="1">
        <f t="array" ref="H4">_FV(B4,"Market cap",TRUE)</f>
        <v>683870900</v>
      </c>
      <c r="I4" s="2">
        <f>H4*ドル円レート</f>
        <v>109986956847.00002</v>
      </c>
      <c r="K4" s="3"/>
      <c r="L4" s="9">
        <v>42.75</v>
      </c>
      <c r="M4" s="9">
        <v>61.35</v>
      </c>
      <c r="N4" s="9">
        <v>28.43</v>
      </c>
      <c r="O4" s="1">
        <v>683870900</v>
      </c>
      <c r="P4" s="2">
        <f>O4*L2</f>
        <v>109986956847.00002</v>
      </c>
    </row>
    <row r="5" spans="2:16" x14ac:dyDescent="0.4">
      <c r="C5" s="8"/>
      <c r="E5" s="9"/>
      <c r="F5" s="9"/>
      <c r="G5" s="9"/>
      <c r="H5" s="1"/>
      <c r="I5" s="2"/>
      <c r="K5" s="3"/>
      <c r="L5" s="9"/>
      <c r="M5" s="9"/>
      <c r="N5" s="9"/>
      <c r="O5" s="1"/>
      <c r="P5" s="2"/>
    </row>
    <row r="6" spans="2:16" x14ac:dyDescent="0.4">
      <c r="C6" s="10"/>
      <c r="D6" s="8"/>
      <c r="E6" s="9"/>
      <c r="F6" s="9"/>
      <c r="G6" s="9"/>
      <c r="H6" s="1"/>
      <c r="I6" s="2"/>
      <c r="L6" s="11"/>
      <c r="M6" s="11"/>
      <c r="N6" s="11"/>
      <c r="O6" s="11"/>
      <c r="P6" s="12"/>
    </row>
    <row r="7" spans="2:16" x14ac:dyDescent="0.4">
      <c r="C7" s="8"/>
      <c r="E7" s="9"/>
      <c r="F7" s="9"/>
      <c r="G7" s="9"/>
      <c r="H7" s="1"/>
      <c r="I7" s="2"/>
      <c r="J7" s="9"/>
      <c r="L7" s="11"/>
      <c r="M7" s="11"/>
      <c r="N7" s="11"/>
      <c r="O7" s="11"/>
      <c r="P7" s="12"/>
    </row>
    <row r="8" spans="2:16" x14ac:dyDescent="0.4">
      <c r="C8" s="8"/>
      <c r="E8" s="9"/>
      <c r="F8" s="9"/>
      <c r="G8" s="9"/>
      <c r="H8" s="1"/>
      <c r="I8" s="2"/>
    </row>
  </sheetData>
  <phoneticPr fontId="1"/>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ドル円レート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Trade Office</dc:creator>
  <cp:lastModifiedBy>Trade Office</cp:lastModifiedBy>
  <dcterms:created xsi:type="dcterms:W3CDTF">2024-05-29T01:07:46Z</dcterms:created>
  <dcterms:modified xsi:type="dcterms:W3CDTF">2024-06-29T23:18:14Z</dcterms:modified>
</cp:coreProperties>
</file>