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J:\Documents\Layer５株リスト\"/>
    </mc:Choice>
  </mc:AlternateContent>
  <xr:revisionPtr revIDLastSave="0" documentId="13_ncr:1_{BDECE630-9656-486E-8B7E-5ED7F025AACF}" xr6:coauthVersionLast="47" xr6:coauthVersionMax="47" xr10:uidLastSave="{00000000-0000-0000-0000-000000000000}"/>
  <bookViews>
    <workbookView xWindow="28680" yWindow="-120" windowWidth="29040" windowHeight="16440" xr2:uid="{7F470628-3030-4598-A993-1DEAE357A098}"/>
  </bookViews>
  <sheets>
    <sheet name="安定と成長の企業リスト" sheetId="1" r:id="rId1"/>
  </sheets>
  <definedNames>
    <definedName name="ドルレート">安定と成長の企業リスト!$E$2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a="1"/>
  <c r="D4" i="1" s="1"/>
  <c r="C26" i="1" a="1"/>
  <c r="C26" i="1" s="1"/>
  <c r="D26" i="1" a="1"/>
  <c r="D26" i="1" s="1"/>
  <c r="E26" i="1" a="1"/>
  <c r="E26" i="1" s="1"/>
  <c r="F26" i="1" a="1"/>
  <c r="F26" i="1" s="1"/>
  <c r="G26" i="1" a="1"/>
  <c r="G26" i="1" s="1"/>
  <c r="H26" i="1" a="1"/>
  <c r="H26" i="1" s="1"/>
  <c r="C27" i="1" a="1"/>
  <c r="C27" i="1" s="1"/>
  <c r="D27" i="1" a="1"/>
  <c r="D27" i="1" s="1"/>
  <c r="E27" i="1" a="1"/>
  <c r="E27" i="1" s="1"/>
  <c r="F27" i="1" a="1"/>
  <c r="F27" i="1" s="1"/>
  <c r="G27" i="1" a="1"/>
  <c r="G27" i="1" s="1"/>
  <c r="H27" i="1" a="1"/>
  <c r="H27" i="1" s="1"/>
  <c r="C28" i="1" a="1"/>
  <c r="C28" i="1" s="1"/>
  <c r="D28" i="1" a="1"/>
  <c r="D28" i="1" s="1"/>
  <c r="E28" i="1" a="1"/>
  <c r="E28" i="1" s="1"/>
  <c r="F28" i="1" a="1"/>
  <c r="F28" i="1" s="1"/>
  <c r="G28" i="1" a="1"/>
  <c r="G28" i="1" s="1"/>
  <c r="H28" i="1" a="1"/>
  <c r="H28" i="1" s="1"/>
  <c r="C29" i="1" a="1"/>
  <c r="C29" i="1" s="1"/>
  <c r="D29" i="1" a="1"/>
  <c r="D29" i="1" s="1"/>
  <c r="E29" i="1" a="1"/>
  <c r="E29" i="1" s="1"/>
  <c r="F29" i="1" a="1"/>
  <c r="F29" i="1" s="1"/>
  <c r="G29" i="1" a="1"/>
  <c r="G29" i="1" s="1"/>
  <c r="H29" i="1" a="1"/>
  <c r="H29" i="1" s="1"/>
  <c r="C30" i="1" a="1"/>
  <c r="C30" i="1" s="1"/>
  <c r="D30" i="1" a="1"/>
  <c r="D30" i="1" s="1"/>
  <c r="E30" i="1" a="1"/>
  <c r="E30" i="1" s="1"/>
  <c r="F30" i="1" a="1"/>
  <c r="F30" i="1" s="1"/>
  <c r="G30" i="1" a="1"/>
  <c r="G30" i="1" s="1"/>
  <c r="H30" i="1" a="1"/>
  <c r="H30" i="1" s="1"/>
  <c r="C31" i="1" a="1"/>
  <c r="C31" i="1" s="1"/>
  <c r="D31" i="1" a="1"/>
  <c r="D31" i="1" s="1"/>
  <c r="E31" i="1" a="1"/>
  <c r="E31" i="1" s="1"/>
  <c r="F31" i="1" a="1"/>
  <c r="F31" i="1" s="1"/>
  <c r="G31" i="1" a="1"/>
  <c r="G31" i="1" s="1"/>
  <c r="H31" i="1" a="1"/>
  <c r="H31" i="1" s="1"/>
  <c r="C32" i="1" a="1"/>
  <c r="C32" i="1" s="1"/>
  <c r="D32" i="1" a="1"/>
  <c r="D32" i="1" s="1"/>
  <c r="E32" i="1" a="1"/>
  <c r="E32" i="1" s="1"/>
  <c r="F32" i="1" a="1"/>
  <c r="F32" i="1" s="1"/>
  <c r="G32" i="1" a="1"/>
  <c r="G32" i="1" s="1"/>
  <c r="H32" i="1" a="1"/>
  <c r="H32" i="1" s="1"/>
  <c r="C33" i="1" a="1"/>
  <c r="C33" i="1" s="1"/>
  <c r="D33" i="1" a="1"/>
  <c r="D33" i="1" s="1"/>
  <c r="E33" i="1" a="1"/>
  <c r="E33" i="1" s="1"/>
  <c r="F33" i="1" a="1"/>
  <c r="F33" i="1" s="1"/>
  <c r="G33" i="1" a="1"/>
  <c r="G33" i="1" s="1"/>
  <c r="H33" i="1" a="1"/>
  <c r="H33" i="1" s="1"/>
  <c r="C25" i="1" a="1"/>
  <c r="C25" i="1" s="1"/>
  <c r="D25" i="1" a="1"/>
  <c r="D25" i="1" s="1"/>
  <c r="E25" i="1" a="1"/>
  <c r="E25" i="1" s="1"/>
  <c r="F25" i="1" a="1"/>
  <c r="F25" i="1" s="1"/>
  <c r="G25" i="1" a="1"/>
  <c r="G25" i="1" s="1"/>
  <c r="H25" i="1" a="1"/>
  <c r="H25" i="1" s="1"/>
  <c r="C13" i="1" a="1"/>
  <c r="C13" i="1" s="1"/>
  <c r="D13" i="1" a="1"/>
  <c r="D13" i="1" s="1"/>
  <c r="E13" i="1" a="1"/>
  <c r="E13" i="1" s="1"/>
  <c r="F13" i="1" a="1"/>
  <c r="F13" i="1" s="1"/>
  <c r="G13" i="1" a="1"/>
  <c r="G13" i="1" s="1"/>
  <c r="H13" i="1" a="1"/>
  <c r="H13" i="1" s="1"/>
  <c r="C14" i="1" a="1"/>
  <c r="C14" i="1" s="1"/>
  <c r="D14" i="1" a="1"/>
  <c r="D14" i="1" s="1"/>
  <c r="E14" i="1" a="1"/>
  <c r="E14" i="1" s="1"/>
  <c r="F14" i="1" a="1"/>
  <c r="F14" i="1" s="1"/>
  <c r="G14" i="1" a="1"/>
  <c r="G14" i="1" s="1"/>
  <c r="H14" i="1" a="1"/>
  <c r="H14" i="1" s="1"/>
  <c r="C15" i="1" a="1"/>
  <c r="C15" i="1" s="1"/>
  <c r="D15" i="1" a="1"/>
  <c r="D15" i="1" s="1"/>
  <c r="E15" i="1" a="1"/>
  <c r="E15" i="1" s="1"/>
  <c r="F15" i="1" a="1"/>
  <c r="F15" i="1" s="1"/>
  <c r="G15" i="1" a="1"/>
  <c r="G15" i="1" s="1"/>
  <c r="H15" i="1" a="1"/>
  <c r="H15" i="1" s="1"/>
  <c r="C16" i="1" a="1"/>
  <c r="C16" i="1" s="1"/>
  <c r="D16" i="1" a="1"/>
  <c r="D16" i="1" s="1"/>
  <c r="E16" i="1" a="1"/>
  <c r="E16" i="1" s="1"/>
  <c r="F16" i="1" a="1"/>
  <c r="F16" i="1" s="1"/>
  <c r="G16" i="1" a="1"/>
  <c r="G16" i="1" s="1"/>
  <c r="H16" i="1" a="1"/>
  <c r="H16" i="1" s="1"/>
  <c r="C17" i="1" a="1"/>
  <c r="C17" i="1" s="1"/>
  <c r="D17" i="1" a="1"/>
  <c r="D17" i="1" s="1"/>
  <c r="E17" i="1" a="1"/>
  <c r="E17" i="1" s="1"/>
  <c r="F17" i="1" a="1"/>
  <c r="F17" i="1" s="1"/>
  <c r="G17" i="1" a="1"/>
  <c r="G17" i="1" s="1"/>
  <c r="H17" i="1" a="1"/>
  <c r="H17" i="1" s="1"/>
  <c r="C18" i="1" a="1"/>
  <c r="C18" i="1" s="1"/>
  <c r="D18" i="1" a="1"/>
  <c r="D18" i="1" s="1"/>
  <c r="E18" i="1" a="1"/>
  <c r="E18" i="1" s="1"/>
  <c r="F18" i="1" a="1"/>
  <c r="F18" i="1" s="1"/>
  <c r="G18" i="1" a="1"/>
  <c r="G18" i="1" s="1"/>
  <c r="H18" i="1" a="1"/>
  <c r="H18" i="1" s="1"/>
  <c r="C19" i="1" a="1"/>
  <c r="C19" i="1" s="1"/>
  <c r="D19" i="1" a="1"/>
  <c r="D19" i="1" s="1"/>
  <c r="E19" i="1" a="1"/>
  <c r="E19" i="1" s="1"/>
  <c r="F19" i="1" a="1"/>
  <c r="F19" i="1" s="1"/>
  <c r="G19" i="1" a="1"/>
  <c r="G19" i="1" s="1"/>
  <c r="H19" i="1" a="1"/>
  <c r="H19" i="1" s="1"/>
  <c r="C20" i="1" a="1"/>
  <c r="C20" i="1" s="1"/>
  <c r="D20" i="1" a="1"/>
  <c r="D20" i="1" s="1"/>
  <c r="E20" i="1" a="1"/>
  <c r="E20" i="1" s="1"/>
  <c r="F20" i="1" a="1"/>
  <c r="F20" i="1" s="1"/>
  <c r="G20" i="1" a="1"/>
  <c r="G20" i="1" s="1"/>
  <c r="H20" i="1" a="1"/>
  <c r="H20" i="1" s="1"/>
  <c r="C21" i="1" a="1"/>
  <c r="C21" i="1" s="1"/>
  <c r="D21" i="1" a="1"/>
  <c r="D21" i="1" s="1"/>
  <c r="E21" i="1" a="1"/>
  <c r="E21" i="1" s="1"/>
  <c r="F21" i="1" a="1"/>
  <c r="F21" i="1" s="1"/>
  <c r="G21" i="1" a="1"/>
  <c r="G21" i="1" s="1"/>
  <c r="H21" i="1" a="1"/>
  <c r="H21" i="1" s="1"/>
  <c r="C22" i="1" a="1"/>
  <c r="C22" i="1" s="1"/>
  <c r="D22" i="1" a="1"/>
  <c r="D22" i="1" s="1"/>
  <c r="E22" i="1" a="1"/>
  <c r="E22" i="1" s="1"/>
  <c r="F22" i="1" a="1"/>
  <c r="F22" i="1" s="1"/>
  <c r="G22" i="1" a="1"/>
  <c r="G22" i="1" s="1"/>
  <c r="H22" i="1" a="1"/>
  <c r="H22" i="1" s="1"/>
  <c r="C23" i="1" a="1"/>
  <c r="C23" i="1" s="1"/>
  <c r="D23" i="1" a="1"/>
  <c r="D23" i="1" s="1"/>
  <c r="E23" i="1" a="1"/>
  <c r="E23" i="1" s="1"/>
  <c r="F23" i="1" a="1"/>
  <c r="F23" i="1" s="1"/>
  <c r="G23" i="1" a="1"/>
  <c r="G23" i="1" s="1"/>
  <c r="H23" i="1" a="1"/>
  <c r="H23" i="1" s="1"/>
  <c r="C24" i="1" a="1"/>
  <c r="C24" i="1" s="1"/>
  <c r="D24" i="1" a="1"/>
  <c r="D24" i="1" s="1"/>
  <c r="E24" i="1" a="1"/>
  <c r="E24" i="1" s="1"/>
  <c r="F24" i="1" a="1"/>
  <c r="F24" i="1" s="1"/>
  <c r="G24" i="1" a="1"/>
  <c r="G24" i="1" s="1"/>
  <c r="H24" i="1" a="1"/>
  <c r="H24" i="1" s="1"/>
  <c r="G12" i="1" a="1"/>
  <c r="G12" i="1" s="1"/>
  <c r="F12" i="1" a="1"/>
  <c r="F12" i="1" s="1"/>
  <c r="E12" i="1" a="1"/>
  <c r="E12" i="1" s="1"/>
  <c r="C12" i="1" a="1"/>
  <c r="C12" i="1" s="1"/>
  <c r="D12" i="1" a="1"/>
  <c r="D12" i="1" s="1"/>
  <c r="H12" i="1" a="1"/>
  <c r="H12" i="1" s="1"/>
  <c r="C10" i="1" a="1"/>
  <c r="C10" i="1" s="1"/>
  <c r="D10" i="1" a="1"/>
  <c r="D10" i="1" s="1"/>
  <c r="E10" i="1" a="1"/>
  <c r="E10" i="1" s="1"/>
  <c r="F10" i="1" a="1"/>
  <c r="F10" i="1" s="1"/>
  <c r="G10" i="1" a="1"/>
  <c r="G10" i="1" s="1"/>
  <c r="H10" i="1" a="1"/>
  <c r="H10" i="1" s="1"/>
  <c r="C11" i="1" a="1"/>
  <c r="C11" i="1" s="1"/>
  <c r="D11" i="1" a="1"/>
  <c r="D11" i="1" s="1"/>
  <c r="E11" i="1" a="1"/>
  <c r="E11" i="1" s="1"/>
  <c r="F11" i="1" a="1"/>
  <c r="F11" i="1" s="1"/>
  <c r="G11" i="1" a="1"/>
  <c r="G11" i="1" s="1"/>
  <c r="H11" i="1" a="1"/>
  <c r="H11" i="1" s="1"/>
  <c r="C5" i="1" a="1"/>
  <c r="C5" i="1" s="1"/>
  <c r="C6" i="1" a="1"/>
  <c r="C6" i="1" s="1"/>
  <c r="C7" i="1" a="1"/>
  <c r="C7" i="1" s="1"/>
  <c r="C8" i="1" a="1"/>
  <c r="C8" i="1" s="1"/>
  <c r="C9" i="1" a="1"/>
  <c r="C9" i="1" s="1"/>
  <c r="C4" i="1" a="1"/>
  <c r="C4" i="1" s="1"/>
  <c r="G2" i="1" a="1"/>
  <c r="G2" i="1" s="1"/>
  <c r="F2" i="1" a="1"/>
  <c r="F2" i="1" s="1"/>
  <c r="E2" i="1" a="1"/>
  <c r="E2" i="1" s="1"/>
  <c r="D5" i="1" a="1"/>
  <c r="D5" i="1" s="1"/>
  <c r="D6" i="1" a="1"/>
  <c r="D6" i="1" s="1"/>
  <c r="D7" i="1" a="1"/>
  <c r="D7" i="1" s="1"/>
  <c r="D8" i="1" a="1"/>
  <c r="D8" i="1" s="1"/>
  <c r="D9" i="1" a="1"/>
  <c r="D9" i="1" s="1"/>
  <c r="H5" i="1" a="1"/>
  <c r="H5" i="1" s="1"/>
  <c r="H6" i="1" a="1"/>
  <c r="H6" i="1" s="1"/>
  <c r="H7" i="1" a="1"/>
  <c r="H7" i="1" s="1"/>
  <c r="H8" i="1" a="1"/>
  <c r="H8" i="1" s="1"/>
  <c r="H9" i="1" a="1"/>
  <c r="H9" i="1" s="1"/>
  <c r="H4" i="1" a="1"/>
  <c r="H4" i="1" s="1"/>
  <c r="E7" i="1" a="1"/>
  <c r="E7" i="1" s="1"/>
  <c r="F7" i="1" a="1"/>
  <c r="F7" i="1" s="1"/>
  <c r="G7" i="1" a="1"/>
  <c r="G7" i="1" s="1"/>
  <c r="E8" i="1" a="1"/>
  <c r="E8" i="1" s="1"/>
  <c r="F8" i="1" a="1"/>
  <c r="F8" i="1" s="1"/>
  <c r="G8" i="1" a="1"/>
  <c r="G8" i="1" s="1"/>
  <c r="E9" i="1" a="1"/>
  <c r="E9" i="1" s="1"/>
  <c r="F9" i="1" a="1"/>
  <c r="F9" i="1" s="1"/>
  <c r="G9" i="1" a="1"/>
  <c r="G9" i="1" s="1"/>
  <c r="E6" i="1" a="1"/>
  <c r="E6" i="1" s="1"/>
  <c r="F6" i="1" a="1"/>
  <c r="F6" i="1" s="1"/>
  <c r="G6" i="1" a="1"/>
  <c r="G6" i="1" s="1"/>
  <c r="E5" i="1" a="1"/>
  <c r="E5" i="1" s="1"/>
  <c r="F5" i="1" a="1"/>
  <c r="F5" i="1" s="1"/>
  <c r="G5" i="1" a="1"/>
  <c r="G5" i="1" s="1"/>
  <c r="G4" i="1" a="1"/>
  <c r="G4" i="1" s="1"/>
  <c r="F4" i="1" a="1"/>
  <c r="F4" i="1" s="1"/>
  <c r="E4" i="1" a="1"/>
  <c r="E4" i="1" s="1"/>
  <c r="I6" i="1" l="1"/>
  <c r="I33" i="1"/>
  <c r="I28" i="1"/>
  <c r="I29" i="1"/>
  <c r="I31" i="1"/>
  <c r="I30" i="1"/>
  <c r="I8" i="1"/>
  <c r="I26" i="1"/>
  <c r="I22" i="1"/>
  <c r="I32" i="1"/>
  <c r="I23" i="1"/>
  <c r="I27" i="1"/>
  <c r="I18" i="1"/>
  <c r="I17" i="1"/>
  <c r="I20" i="1"/>
  <c r="I25" i="1"/>
  <c r="I24" i="1"/>
  <c r="I15" i="1"/>
  <c r="I16" i="1"/>
  <c r="I4" i="1"/>
  <c r="I13" i="1"/>
  <c r="I9" i="1"/>
  <c r="I21" i="1"/>
  <c r="I19" i="1"/>
  <c r="I7" i="1"/>
  <c r="I5" i="1"/>
  <c r="I14" i="1"/>
  <c r="I11" i="1"/>
  <c r="I12" i="1"/>
  <c r="I10"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1">
    <bk>
      <extLst>
        <ext uri="{3e2802c4-a4d2-4d8b-9148-e3be6c30e623}">
          <xlrd:rvb i="1"/>
        </ext>
      </extLst>
    </bk>
    <bk>
      <extLst>
        <ext uri="{3e2802c4-a4d2-4d8b-9148-e3be6c30e623}">
          <xlrd:rvb i="4"/>
        </ext>
      </extLst>
    </bk>
    <bk>
      <extLst>
        <ext uri="{3e2802c4-a4d2-4d8b-9148-e3be6c30e623}">
          <xlrd:rvb i="7"/>
        </ext>
      </extLst>
    </bk>
    <bk>
      <extLst>
        <ext uri="{3e2802c4-a4d2-4d8b-9148-e3be6c30e623}">
          <xlrd:rvb i="10"/>
        </ext>
      </extLst>
    </bk>
    <bk>
      <extLst>
        <ext uri="{3e2802c4-a4d2-4d8b-9148-e3be6c30e623}">
          <xlrd:rvb i="17"/>
        </ext>
      </extLst>
    </bk>
    <bk>
      <extLst>
        <ext uri="{3e2802c4-a4d2-4d8b-9148-e3be6c30e623}">
          <xlrd:rvb i="20"/>
        </ext>
      </extLst>
    </bk>
    <bk>
      <extLst>
        <ext uri="{3e2802c4-a4d2-4d8b-9148-e3be6c30e623}">
          <xlrd:rvb i="23"/>
        </ext>
      </extLst>
    </bk>
    <bk>
      <extLst>
        <ext uri="{3e2802c4-a4d2-4d8b-9148-e3be6c30e623}">
          <xlrd:rvb i="26"/>
        </ext>
      </extLst>
    </bk>
    <bk>
      <extLst>
        <ext uri="{3e2802c4-a4d2-4d8b-9148-e3be6c30e623}">
          <xlrd:rvb i="29"/>
        </ext>
      </extLst>
    </bk>
    <bk>
      <extLst>
        <ext uri="{3e2802c4-a4d2-4d8b-9148-e3be6c30e623}">
          <xlrd:rvb i="32"/>
        </ext>
      </extLst>
    </bk>
    <bk>
      <extLst>
        <ext uri="{3e2802c4-a4d2-4d8b-9148-e3be6c30e623}">
          <xlrd:rvb i="35"/>
        </ext>
      </extLst>
    </bk>
    <bk>
      <extLst>
        <ext uri="{3e2802c4-a4d2-4d8b-9148-e3be6c30e623}">
          <xlrd:rvb i="38"/>
        </ext>
      </extLst>
    </bk>
    <bk>
      <extLst>
        <ext uri="{3e2802c4-a4d2-4d8b-9148-e3be6c30e623}">
          <xlrd:rvb i="41"/>
        </ext>
      </extLst>
    </bk>
    <bk>
      <extLst>
        <ext uri="{3e2802c4-a4d2-4d8b-9148-e3be6c30e623}">
          <xlrd:rvb i="44"/>
        </ext>
      </extLst>
    </bk>
    <bk>
      <extLst>
        <ext uri="{3e2802c4-a4d2-4d8b-9148-e3be6c30e623}">
          <xlrd:rvb i="47"/>
        </ext>
      </extLst>
    </bk>
    <bk>
      <extLst>
        <ext uri="{3e2802c4-a4d2-4d8b-9148-e3be6c30e623}">
          <xlrd:rvb i="50"/>
        </ext>
      </extLst>
    </bk>
    <bk>
      <extLst>
        <ext uri="{3e2802c4-a4d2-4d8b-9148-e3be6c30e623}">
          <xlrd:rvb i="53"/>
        </ext>
      </extLst>
    </bk>
    <bk>
      <extLst>
        <ext uri="{3e2802c4-a4d2-4d8b-9148-e3be6c30e623}">
          <xlrd:rvb i="56"/>
        </ext>
      </extLst>
    </bk>
    <bk>
      <extLst>
        <ext uri="{3e2802c4-a4d2-4d8b-9148-e3be6c30e623}">
          <xlrd:rvb i="62"/>
        </ext>
      </extLst>
    </bk>
    <bk>
      <extLst>
        <ext uri="{3e2802c4-a4d2-4d8b-9148-e3be6c30e623}">
          <xlrd:rvb i="65"/>
        </ext>
      </extLst>
    </bk>
    <bk>
      <extLst>
        <ext uri="{3e2802c4-a4d2-4d8b-9148-e3be6c30e623}">
          <xlrd:rvb i="68"/>
        </ext>
      </extLst>
    </bk>
    <bk>
      <extLst>
        <ext uri="{3e2802c4-a4d2-4d8b-9148-e3be6c30e623}">
          <xlrd:rvb i="74"/>
        </ext>
      </extLst>
    </bk>
    <bk>
      <extLst>
        <ext uri="{3e2802c4-a4d2-4d8b-9148-e3be6c30e623}">
          <xlrd:rvb i="77"/>
        </ext>
      </extLst>
    </bk>
    <bk>
      <extLst>
        <ext uri="{3e2802c4-a4d2-4d8b-9148-e3be6c30e623}">
          <xlrd:rvb i="80"/>
        </ext>
      </extLst>
    </bk>
    <bk>
      <extLst>
        <ext uri="{3e2802c4-a4d2-4d8b-9148-e3be6c30e623}">
          <xlrd:rvb i="83"/>
        </ext>
      </extLst>
    </bk>
    <bk>
      <extLst>
        <ext uri="{3e2802c4-a4d2-4d8b-9148-e3be6c30e623}">
          <xlrd:rvb i="86"/>
        </ext>
      </extLst>
    </bk>
    <bk>
      <extLst>
        <ext uri="{3e2802c4-a4d2-4d8b-9148-e3be6c30e623}">
          <xlrd:rvb i="89"/>
        </ext>
      </extLst>
    </bk>
    <bk>
      <extLst>
        <ext uri="{3e2802c4-a4d2-4d8b-9148-e3be6c30e623}">
          <xlrd:rvb i="92"/>
        </ext>
      </extLst>
    </bk>
    <bk>
      <extLst>
        <ext uri="{3e2802c4-a4d2-4d8b-9148-e3be6c30e623}">
          <xlrd:rvb i="95"/>
        </ext>
      </extLst>
    </bk>
    <bk>
      <extLst>
        <ext uri="{3e2802c4-a4d2-4d8b-9148-e3be6c30e623}">
          <xlrd:rvb i="98"/>
        </ext>
      </extLst>
    </bk>
    <bk>
      <extLst>
        <ext uri="{3e2802c4-a4d2-4d8b-9148-e3be6c30e623}">
          <xlrd:rvb i="101"/>
        </ext>
      </extLst>
    </bk>
  </futureMetadata>
  <cellMetadata count="1">
    <bk>
      <rc t="1" v="0"/>
    </bk>
  </cellMetadata>
  <valueMetadata count="3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valueMetadata>
</metadata>
</file>

<file path=xl/sharedStrings.xml><?xml version="1.0" encoding="utf-8"?>
<sst xmlns="http://schemas.openxmlformats.org/spreadsheetml/2006/main" count="25" uniqueCount="13">
  <si>
    <t>現在レート</t>
    <rPh sb="0" eb="2">
      <t>ゲンザイ</t>
    </rPh>
    <phoneticPr fontId="1"/>
  </si>
  <si>
    <t>５２週高値</t>
    <rPh sb="2" eb="3">
      <t>シュウ</t>
    </rPh>
    <rPh sb="3" eb="5">
      <t>タカネ</t>
    </rPh>
    <phoneticPr fontId="1"/>
  </si>
  <si>
    <t>５２週安値</t>
    <rPh sb="2" eb="3">
      <t>シュウ</t>
    </rPh>
    <rPh sb="3" eb="5">
      <t>ヤスネ</t>
    </rPh>
    <phoneticPr fontId="1"/>
  </si>
  <si>
    <t>メモ①</t>
    <phoneticPr fontId="1"/>
  </si>
  <si>
    <t>メモ②</t>
    <phoneticPr fontId="1"/>
  </si>
  <si>
    <t>時価総額</t>
    <rPh sb="0" eb="2">
      <t>ジカ</t>
    </rPh>
    <rPh sb="2" eb="4">
      <t>ソウガク</t>
    </rPh>
    <phoneticPr fontId="1"/>
  </si>
  <si>
    <t>ティッカー</t>
    <phoneticPr fontId="1"/>
  </si>
  <si>
    <t>---</t>
    <phoneticPr fontId="1"/>
  </si>
  <si>
    <t>時価総額（日本円）</t>
    <rPh sb="0" eb="2">
      <t>ジカ</t>
    </rPh>
    <rPh sb="2" eb="4">
      <t>ソウガク</t>
    </rPh>
    <rPh sb="5" eb="8">
      <t>ニホンエン</t>
    </rPh>
    <phoneticPr fontId="1"/>
  </si>
  <si>
    <t>企業名（市場:ティッカー）</t>
    <rPh sb="0" eb="3">
      <t>キギョウメイ</t>
    </rPh>
    <rPh sb="4" eb="6">
      <t>シジョウ</t>
    </rPh>
    <phoneticPr fontId="1"/>
  </si>
  <si>
    <t>分野</t>
    <rPh sb="0" eb="2">
      <t>ブンヤ</t>
    </rPh>
    <phoneticPr fontId="1"/>
  </si>
  <si>
    <t>配布時レート</t>
    <rPh sb="0" eb="3">
      <t>ハイフジ</t>
    </rPh>
    <phoneticPr fontId="1"/>
  </si>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</sst>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 &quot;¥&quot;* #,##0_ ;_ &quot;¥&quot;* \-#,##0_ ;_ &quot;¥&quot;* &quot;-&quot;_ ;_ @_ "/>
    <numFmt numFmtId="41" formatCode="_ * #,##0_ ;_ * \-#,##0_ ;_ * &quot;-&quot;_ ;_ @_ "/>
    <numFmt numFmtId="176" formatCode="_([$$-409]* #,##0.00_);_([$$-409]* \(#,##0.00\);_([$$-409]* &quot;-&quot;??_);_(@_)"/>
    <numFmt numFmtId="177" formatCode="_-[$¥-411]* #,##0.00_-;\-[$¥-411]* #,##0.00_-;_-[$¥-411]* &quot;-&quot;??_-;_-@_-"/>
    <numFmt numFmtId="178" formatCode="#,##0.00_);[Red]\(#,##0.00\)"/>
    <numFmt numFmtId="179" formatCode="_-\$* #,##0_ ;_-\$* \-#,##0\ ;_-\$* &quot;-&quot;_ ;_-@_ "/>
  </numFmts>
  <fonts count="2" x14ac:knownFonts="1">
    <font>
      <sz val="11"/>
      <color theme="1"/>
      <name val="游ゴシック"/>
      <family val="2"/>
      <charset val="128"/>
      <scheme val="minor"/>
    </font>
    <font>
      <sz val="6"/>
      <name val="游ゴシック"/>
      <family val="2"/>
      <charset val="128"/>
      <scheme val="minor"/>
    </font>
  </fonts>
  <fills count="2">
    <fill>
      <patternFill patternType="none"/>
    </fill>
    <fill>
      <patternFill patternType="gray125"/>
    </fill>
  </fills>
  <borders count="2">
    <border>
      <left/>
      <right/>
      <top/>
      <bottom/>
      <diagonal/>
    </border>
    <border>
      <left/>
      <right style="medium">
        <color auto="1"/>
      </right>
      <top/>
      <bottom/>
      <diagonal/>
    </border>
  </borders>
  <cellStyleXfs count="1">
    <xf numFmtId="0" fontId="0" fillId="0" borderId="0">
      <alignment vertical="center"/>
    </xf>
  </cellStyleXfs>
  <cellXfs count="11">
    <xf numFmtId="0" fontId="0" fillId="0" borderId="0" xfId="0">
      <alignment vertical="center"/>
    </xf>
    <xf numFmtId="176" fontId="0" fillId="0" borderId="0" xfId="0" applyNumberFormat="1">
      <alignment vertical="center"/>
    </xf>
    <xf numFmtId="41" fontId="0" fillId="0" borderId="0" xfId="0" applyNumberFormat="1">
      <alignment vertical="center"/>
    </xf>
    <xf numFmtId="177" fontId="0" fillId="0" borderId="0" xfId="0" applyNumberFormat="1">
      <alignment vertical="center"/>
    </xf>
    <xf numFmtId="178" fontId="0" fillId="0" borderId="0" xfId="0" applyNumberFormat="1">
      <alignment vertical="center"/>
    </xf>
    <xf numFmtId="42" fontId="0" fillId="0" borderId="0" xfId="0" applyNumberFormat="1">
      <alignment vertical="center"/>
    </xf>
    <xf numFmtId="179" fontId="0" fillId="0" borderId="0" xfId="0" applyNumberFormat="1">
      <alignment vertical="center"/>
    </xf>
    <xf numFmtId="179" fontId="0" fillId="0" borderId="0" xfId="0" quotePrefix="1" applyNumberFormat="1">
      <alignment vertical="center"/>
    </xf>
    <xf numFmtId="42" fontId="0" fillId="0" borderId="0" xfId="0" quotePrefix="1" applyNumberFormat="1">
      <alignment vertical="center"/>
    </xf>
    <xf numFmtId="0" fontId="0" fillId="0" borderId="0" xfId="0" applyNumberFormat="1">
      <alignment vertical="center"/>
    </xf>
    <xf numFmtId="0" fontId="0" fillId="0" borderId="1" xfId="0" applyBorder="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02">
  <rv s="0">
    <v>en-US</v>
    <v>avyomw</v>
    <v>268435456</v>
    <v>1</v>
    <v>Powered by Refinitiv</v>
    <v>0</v>
    <v>USD/JPY</v>
    <v>2</v>
    <v>3</v>
    <v>Finance</v>
    <v>4</v>
    <v>151.91999999999999</v>
    <v>127.21</v>
    <v>-0.01</v>
    <v>-6.7959999999999993E-5</v>
    <v>JPY</v>
    <v>USD</v>
    <v>147.29</v>
    <v>Currency Pair</v>
    <v>45266.043738425928</v>
    <v>147.06</v>
    <v>US Dollar/Japanese Yen FX Spot Rate</v>
    <v>147.16999999999999</v>
    <v>147.15</v>
    <v>147.13999999999999</v>
    <v>USDJPY</v>
    <v>USD/JPY</v>
  </rv>
  <rv s="1">
    <v>0</v>
  </rv>
  <rv s="2">
    <v>https://www.bing.com/financeapi/forcetrigger?t=a1xroc&amp;q=XNYS%3aMMM&amp;form=skydnc</v>
    <v>Learn more on Bing</v>
  </rv>
  <rv s="3">
    <v>en-US</v>
    <v>a1xroc</v>
    <v>268435456</v>
    <v>1</v>
    <v>Powered by Refinitiv</v>
    <v>5</v>
    <v>3M COMPANY (XNYS:MMM)</v>
    <v>6</v>
    <v>7</v>
    <v>Finance</v>
    <v>8</v>
    <v>130.02000000000001</v>
    <v>85.344999999999999</v>
    <v>0.99719999999999998</v>
    <v>-1.73</v>
    <v>8.8499999999999994E-4</v>
    <v>-1.6725E-2</v>
    <v>0.09</v>
    <v>USD</v>
    <v>3M Company is a diversified technology company. The Company is a manufacturer and marketer of a variety of products and services. It operates through four segments: Safety and Industrial, Transportation and Electronics, Health Care, and Consumer. Its Safety and Industrial segment include abrasives, automotive aftermarket, closure and masking systems, electrical markets, personal safety, roofing granules, and industrial adhesives and tapes. Its Transportation and Electronics segment includes advanced materials, automotive and aerospace, commercial solutions, display materials and systems, electronic materials solutions, and transportation safety. Its Health Care segment includes health information systems, medical solutions, oral care, and separation and purification sciences. Its Consumer segment includes consumer health and safety, home care, home improvement, consumer bandages, braces, supports and consumer respirators, and stationery and office.</v>
    <v>92000</v>
    <v>New York Stock Exchange</v>
    <v>XNYS</v>
    <v>XNYS</v>
    <v>3M Center, Bldg. 220-13E-26A, SAINT PAUL, MN, 55144-1000 US</v>
    <v>103</v>
    <v>Consumer Goods Conglomerates</v>
    <v>Stock</v>
    <v>45266.038583935158</v>
    <v>2</v>
    <v>101.44</v>
    <v>56176162070</v>
    <v>3M COMPANY</v>
    <v>3M COMPANY</v>
    <v>102.75</v>
    <v>103.44</v>
    <v>101.71</v>
    <v>101.78</v>
    <v>552317000</v>
    <v>MMM</v>
    <v>3M COMPANY (XNYS:MMM)</v>
    <v>3073380</v>
    <v>3276633</v>
    <v>1929</v>
  </rv>
  <rv s="1">
    <v>3</v>
  </rv>
  <rv s="2">
    <v>https://www.bing.com/financeapi/forcetrigger?t=a1mpqh&amp;q=XNYS%3aABBV&amp;form=skydnc</v>
    <v>Learn more on Bing</v>
  </rv>
  <rv s="4">
    <v>en-US</v>
    <v>a1mpqh</v>
    <v>268435456</v>
    <v>1</v>
    <v>Powered by Refinitiv</v>
    <v>9</v>
    <v>ABBVIE INC. (XNYS:ABBV)</v>
    <v>6</v>
    <v>10</v>
    <v>Finance</v>
    <v>8</v>
    <v>168.11</v>
    <v>130.96010000000001</v>
    <v>0.45800000000000002</v>
    <v>0.44</v>
    <v>2.836E-3</v>
    <v>3.0520000000000005E-3</v>
    <v>0.41</v>
    <v>USD</v>
    <v>AbbVie Inc. is a diversified research-based biopharmaceutical company. The Company is engaged in the research and development, manufacturing, commercialization and sale of medicines and therapies. It offers products in therapeutic categories, including immunology products, which include Humira, Skyrizi and Rinvoq; oncology products, which include Imbruvica and Venclexta/Venclyxto; aesthetics products that include Botox Cosmetic, The Juvederm Collection of Fillers and others; neuroscience products, such as Botox Therapeutic, Vraylar, Duopa and Duodopa, and Ubrelvy; eye care products, which consists of Lumigan/Ganfort, Alphagan/Combigan and Restasis, and other key products, which include Mavyret/Maviret, Creon, Lupron, Linzess/Constella and Synthroid. Its products are sold to wholesalers, distributors, government agencies, health care facilities, and more. The Company, through Mitokinin, Inc., offers a lead compound, PINK1 activator, designed to address mitochondrial dysfunction.</v>
    <v>50000</v>
    <v>New York Stock Exchange</v>
    <v>XNYS</v>
    <v>XNYS</v>
    <v>1 N Waukegan Rd, NORTH CHICAGO, IL, 60064 US</v>
    <v>145.08369999999999</v>
    <v>Pharmaceuticals</v>
    <v>Stock</v>
    <v>45266.041331110937</v>
    <v>5</v>
    <v>142.66</v>
    <v>255278994830</v>
    <v>ABBVIE INC.</v>
    <v>ABBVIE INC.</v>
    <v>144.11000000000001</v>
    <v>39.5458</v>
    <v>144.15</v>
    <v>144.59</v>
    <v>144.97999999999999</v>
    <v>1765537000</v>
    <v>ABBV</v>
    <v>ABBVIE INC. (XNYS:ABBV)</v>
    <v>3961719</v>
    <v>5631608</v>
    <v>2012</v>
  </rv>
  <rv s="1">
    <v>6</v>
  </rv>
  <rv s="2">
    <v>https://www.bing.com/financeapi/forcetrigger?t=a1mthw&amp;q=XNYS%3aACN&amp;form=skydnc</v>
    <v>Learn more on Bing</v>
  </rv>
  <rv s="4">
    <v>en-US</v>
    <v>a1mthw</v>
    <v>268435456</v>
    <v>1</v>
    <v>Powered by Refinitiv</v>
    <v>9</v>
    <v>ACCENTURE PUBLIC LIMITED COMPANY (XNYS:ACN)</v>
    <v>6</v>
    <v>10</v>
    <v>Finance</v>
    <v>11</v>
    <v>338.81</v>
    <v>242.8</v>
    <v>1.2012</v>
    <v>-0.6</v>
    <v>4.7640000000000003E-4</v>
    <v>-1.7829999999999999E-3</v>
    <v>0.16</v>
    <v>USD</v>
    <v>Accenture plc is a global professional services company. The Company is engaged in providing a range of services and solutions across strategy and consulting, technology, operations, Industry X and Accenture Song. Its services include application services, artificial intelligence, automation, business process outsourcing, business strategy, change management, cloud, customer experience, data and analytics, ecosystem partners, finance consulting, Industry X, infrastructure, marketing, operating models, security, supply chain management, technology consulting, technology innovation and zero-based budgeting (ZBB). It specializes in the SAP business technology platform that designs digital products and experiences for enterprise customers, including custom portals and Web solutions and mobile applications. It is also engaged in providing clients with quantitative and qualitative risk management and compliance services. It offers advisory and management services for infrastructure projects.</v>
    <v>733000</v>
    <v>New York Stock Exchange</v>
    <v>XNYS</v>
    <v>XNYS</v>
    <v>1 Grand Canal Square, Grand Canal Harbour, Dublin 2, DUBLIN, DUBLIN IE</v>
    <v>337.33</v>
    <v>Software &amp; IT Services</v>
    <v>Stock</v>
    <v>45266.000000022657</v>
    <v>8</v>
    <v>333.31</v>
    <v>223255283878</v>
    <v>ACCENTURE PUBLIC LIMITED COMPANY</v>
    <v>ACCENTURE PUBLIC LIMITED COMPANY</v>
    <v>334.63</v>
    <v>31.2317</v>
    <v>336.43</v>
    <v>335.83</v>
    <v>335.99</v>
    <v>664786600</v>
    <v>ACN</v>
    <v>ACCENTURE PUBLIC LIMITED COMPANY (XNYS:ACN)</v>
    <v>1516541</v>
    <v>1810455</v>
    <v>2009</v>
  </rv>
  <rv s="1">
    <v>9</v>
  </rv>
  <rv s="2">
    <v>http://en.wikipedia.org/wiki/Public_domain</v>
    <v>Public domain</v>
  </rv>
  <rv s="2">
    <v>http://es.wikipedia.org/wiki/Adobe_(empresa)</v>
    <v>Wikipedia</v>
  </rv>
  <rv s="5">
    <v>11</v>
    <v>12</v>
  </rv>
  <rv s="6">
    <v>16</v>
    <v>https://www.bing.com/th?id=AMMS_503c684ccc667ad525fe1d703881df2c&amp;qlt=95</v>
    <v>13</v>
    <v>0</v>
    <v>https://www.bing.com/images/search?form=xlimg&amp;q=adobe+systems</v>
    <v>Image of ADOBE INC.</v>
  </rv>
  <rv s="2">
    <v>https://www.bing.com/financeapi/forcetrigger?t=a1mv7w&amp;q=XNAS%3aADBE&amp;form=skydnc</v>
    <v>Learn more on Bing</v>
  </rv>
  <rv s="7">
    <v>en-US</v>
    <v>a1mv7w</v>
    <v>268435456</v>
    <v>1</v>
    <v>Powered by Refinitiv</v>
    <v>12</v>
    <v>ADOBE INC. (XNAS:ADBE)</v>
    <v>14</v>
    <v>15</v>
    <v>Finance</v>
    <v>8</v>
    <v>628.6</v>
    <v>318.60000000000002</v>
    <v>1.3476999999999999</v>
    <v>-2.34</v>
    <v>3.1469999999999996E-3</v>
    <v>-3.8709999999999999E-3</v>
    <v>1.895</v>
    <v>USD</v>
    <v>Adobe Inc. is a software company that offers a line of products and services used by professionals, communicators, businesses, and consumers for creating, managing, delivering, measuring, optimizing, engaging and transacting with content and experiences across various digital media formats. The Company’s segments include Digital Media, Digital Experience and Publishing and Advertising. Digital Media segment provides products, services and solutions that enable individuals, teams and enterprises to create, publish and promote their content anywhere. Digital Media segment is centered around Adobe Creative Cloud and Adobe Document Cloud. Digital Experience segment provides an integrated platform and set of applications and services through Adobe Experience Cloud that enable brands and businesses to create, manage, execute, measure, monetize and optimize customer experiences. The Publishing and Advertising segment consists of products and services that address diverse market opportunities.</v>
    <v>29239</v>
    <v>Nasdaq Stock Market</v>
    <v>XNAS</v>
    <v>XNAS</v>
    <v>345 PARK AVE, SAN JOSE, CA, 95110-2704 US</v>
    <v>602.74</v>
    <v>14</v>
    <v>Software &amp; IT Services</v>
    <v>Stock</v>
    <v>45266.037019085154</v>
    <v>15</v>
    <v>591.16999999999996</v>
    <v>274190766000</v>
    <v>ADOBE INC.</v>
    <v>ADOBE INC.</v>
    <v>596.77</v>
    <v>54.432099999999998</v>
    <v>604.55999999999995</v>
    <v>602.22</v>
    <v>604.11500000000001</v>
    <v>455300000</v>
    <v>ADBE</v>
    <v>ADOBE INC. (XNAS:ADBE)</v>
    <v>2577615</v>
    <v>2512579</v>
    <v>1997</v>
  </rv>
  <rv s="1">
    <v>16</v>
  </rv>
  <rv s="2">
    <v>https://www.bing.com/financeapi/forcetrigger?t=a1u3rw&amp;q=XNAS%3aGOOGL&amp;form=skydnc</v>
    <v>Learn more on Bing</v>
  </rv>
  <rv s="4">
    <v>en-US</v>
    <v>a1u3rw</v>
    <v>268435456</v>
    <v>1</v>
    <v>Powered by Refinitiv</v>
    <v>9</v>
    <v>ALPHABET INC. (XNAS:GOOGL)</v>
    <v>6</v>
    <v>10</v>
    <v>Finance</v>
    <v>8</v>
    <v>141.22</v>
    <v>84.86</v>
    <v>1.0553999999999999</v>
    <v>1.72</v>
    <v>4.2750000000000002E-3</v>
    <v>1.3305000000000001E-2</v>
    <v>0.56000000000000005</v>
    <v>USD</v>
    <v>Alphabet Inc. is a holding company. The Company's segments include Google Services, Google Cloud, and Other Bets. The Google Services segment includes products and services such as ads, Android, Chrome, hardware, Google Maps, Google Play, Search, and YouTube. The Google Cloud segment includes infrastructure and platform services, collaboration tools, and other services for enterprise customers. The Other Bets segment includes earlier stage technologies that are further afield from its core Google business, and it includes the sale of health technology and Internet services. Its Google Cloud provides enterprise-ready cloud services, including Google Cloud Platform and Google Workspace. Google Cloud Platform provides technology in cybersecurity; data, analytics, artificial intelligence (AI), machine learning and infrastructure. The Company's Google Workspace's secure communication and collaboration tools, which include apps, such as Gmail, Docs, Drive, Calendar, Meet, and others.</v>
    <v>182381</v>
    <v>Nasdaq Stock Market</v>
    <v>XNAS</v>
    <v>XNAS</v>
    <v>1600 Amphitheatre Pkwy, MOUNTAIN VIEW, CA, 94043-1351 US</v>
    <v>132.13999999999999</v>
    <v>Software &amp; IT Services</v>
    <v>Stock</v>
    <v>45266.041632592191</v>
    <v>18</v>
    <v>128.25</v>
    <v>1625729000000</v>
    <v>ALPHABET INC.</v>
    <v>ALPHABET INC.</v>
    <v>128.94999999999999</v>
    <v>24.795500000000001</v>
    <v>129.27000000000001</v>
    <v>130.99</v>
    <v>131.55000000000001</v>
    <v>12516000000</v>
    <v>GOOGL</v>
    <v>ALPHABET INC. (XNAS:GOOGL)</v>
    <v>27384784</v>
    <v>26347256</v>
    <v>2015</v>
  </rv>
  <rv s="1">
    <v>19</v>
  </rv>
  <rv s="2">
    <v>https://www.bing.com/financeapi/forcetrigger?t=a1nhlh&amp;q=XNAS%3aAMZN&amp;form=skydnc</v>
    <v>Learn more on Bing</v>
  </rv>
  <rv s="4">
    <v>en-US</v>
    <v>a1nhlh</v>
    <v>268435456</v>
    <v>1</v>
    <v>Powered by Refinitiv</v>
    <v>9</v>
    <v>AMAZON.COM, INC. (XNAS:AMZN)</v>
    <v>6</v>
    <v>10</v>
    <v>Finance</v>
    <v>8</v>
    <v>149.26</v>
    <v>81.430000000000007</v>
    <v>1.1666000000000001</v>
    <v>2.04</v>
    <v>2.519E-3</v>
    <v>1.4085E-2</v>
    <v>0.37</v>
    <v>USD</v>
    <v>Amazon.com, Inc. provides a range of products and services to customers. The products offered through its stores include merchandise and content that it purchased for resale and products offered by third-party sellers. It manufactures and sells electronic devices, including Kindle, Fire tablet, Fire TV, Echo, and Ring, and it develops and produces media content. It also offers subscription services such as Amazon Prime, a membership program. Its segments include North America, International and Amazon Web Services (AWS). The AWS segment consists of global sales of compute, storage, database, and other services for start-ups, enterprises, government agencies, and academic institutions. It provides advertising services to sellers, vendors, publishers, authors, and others, through programs, such as sponsored advertisements, display, and video advertising. Customers access its offerings through websites, mobile applications, Alexa, devices, streaming, and physically visiting its stores.</v>
    <v>1500000</v>
    <v>Nasdaq Stock Market</v>
    <v>XNAS</v>
    <v>XNAS</v>
    <v>410 Terry Ave N, SEATTLE, WA, 98109 US</v>
    <v>148.57</v>
    <v>Diversified Retail</v>
    <v>Stock</v>
    <v>45266.04165427031</v>
    <v>21</v>
    <v>143.13</v>
    <v>1517862326400</v>
    <v>AMAZON.COM, INC.</v>
    <v>AMAZON.COM, INC.</v>
    <v>143.55000000000001</v>
    <v>75.617099999999994</v>
    <v>144.84</v>
    <v>146.88</v>
    <v>147.25</v>
    <v>10334030000</v>
    <v>AMZN</v>
    <v>AMAZON.COM, INC. (XNAS:AMZN)</v>
    <v>46822411</v>
    <v>49540912</v>
    <v>1996</v>
  </rv>
  <rv s="1">
    <v>22</v>
  </rv>
  <rv s="2">
    <v>https://www.bing.com/financeapi/forcetrigger?t=a1o2lh&amp;q=XNYS%3aAXP&amp;form=skydnc</v>
    <v>Learn more on Bing</v>
  </rv>
  <rv s="4">
    <v>en-US</v>
    <v>a1o2lh</v>
    <v>268435456</v>
    <v>1</v>
    <v>Powered by Refinitiv</v>
    <v>9</v>
    <v>AMERICAN EXPRESS COMPANY (XNYS:AXP)</v>
    <v>6</v>
    <v>10</v>
    <v>Finance</v>
    <v>8</v>
    <v>182.15</v>
    <v>140.91</v>
    <v>1.2065999999999999</v>
    <v>-2.5499999999999998</v>
    <v>1.699E-3</v>
    <v>-1.4718999999999999E-2</v>
    <v>0.28999999999999998</v>
    <v>USD</v>
    <v>American Express Company is a globally integrated payments company. The Company provides its customers with access to products, insights, and experiences that builds business. It operates under four segments: U.S. Consumer Services (USCS), Commercial Services (CS), International Card Services (ICS), and Global Merchant and Network Services (GMNS). USCS offers travel and lifestyle services as well as banking and non-card financing products. CS offers payment and expense management, banking and non-card financing products. CS also issues corporate cards and provides services to select global corporate clients. ICS also provides services to international customers, including travel and lifestyle services, and manages certain international joint ventures and its loyalty coalition businesses. GMNS provides multi-channel marketing programs and capabilities, services and data analytics. It provides credit and charge cards to consumers, small businesses, mid-sized companies and corporations.</v>
    <v>77300</v>
    <v>New York Stock Exchange</v>
    <v>XNYS</v>
    <v>XNYS</v>
    <v>200 Vesey Street, NEW YORK, NY, 10285 US</v>
    <v>172.71</v>
    <v>Banking Services</v>
    <v>Stock</v>
    <v>45266.039461214845</v>
    <v>24</v>
    <v>165.93</v>
    <v>124396873919</v>
    <v>AMERICAN EXPRESS COMPANY</v>
    <v>AMERICAN EXPRESS COMPANY</v>
    <v>172.1</v>
    <v>16.257300000000001</v>
    <v>173.25</v>
    <v>170.7</v>
    <v>170.97</v>
    <v>728745600</v>
    <v>AXP</v>
    <v>AMERICAN EXPRESS COMPANY (XNYS:AXP)</v>
    <v>6452482</v>
    <v>2706082</v>
    <v>1965</v>
  </rv>
  <rv s="1">
    <v>25</v>
  </rv>
  <rv s="2">
    <v>https://www.bing.com/financeapi/forcetrigger?t=a1mou2&amp;q=XNAS%3aAAPL&amp;form=skydnc</v>
    <v>Learn more on Bing</v>
  </rv>
  <rv s="4">
    <v>en-US</v>
    <v>a1mou2</v>
    <v>268435456</v>
    <v>1</v>
    <v>Powered by Refinitiv</v>
    <v>9</v>
    <v>APPLE INC. (XNAS:AAPL)</v>
    <v>6</v>
    <v>10</v>
    <v>Finance</v>
    <v>8</v>
    <v>198.23</v>
    <v>124.17</v>
    <v>1.3021</v>
    <v>3.99</v>
    <v>1.7060000000000001E-3</v>
    <v>2.1063000000000002E-2</v>
    <v>0.33</v>
    <v>USD</v>
    <v>Apple Inc. designs, manufactures and markets smartphones, personal computers, tablets, wearables and accessories, and sells a variety of related services. The Company's product categories include iPhone, Mac, iPad, and Wearables, Home and Accessories. Its software platforms include iOS, iPadOS, macOS, watchOS and tvOS. Its services include advertising, AppleCare, cloud services, digital content and payment services. It operates various platforms, including the App Store, that allow customers to discover and download applications and digital content, such as books, music, video, games and podcasts. It also offers digital content through subscription-based services, including Apple Arcade, Apple Fitness+, Apple Music, Apple News+ and Apple TV+. The Company's products include iPhone 15 Pro, iPhone 15, iPhone 14, iPhone 13, MacBook Air, MacBook Pro, iMac, Mac mini, Mac Studio, Mac Pro, iPad Pro, iPad Air, iPad, iPad mini, Apple Watch Series 9, AirPods, AirPods Pro, AirPods Max and HomePod.</v>
    <v>161000</v>
    <v>Nasdaq Stock Market</v>
    <v>XNAS</v>
    <v>XNAS</v>
    <v>One Apple Park Way, CUPERTINO, CA, 95014 US</v>
    <v>194.4</v>
    <v>Computers, Phones &amp; Household Electronics</v>
    <v>Stock</v>
    <v>45266.041642187498</v>
    <v>27</v>
    <v>190.18</v>
    <v>3008212905000</v>
    <v>APPLE INC.</v>
    <v>APPLE INC.</v>
    <v>190.21</v>
    <v>30.881699999999999</v>
    <v>189.43</v>
    <v>193.42</v>
    <v>193.75</v>
    <v>15552750000</v>
    <v>AAPL</v>
    <v>APPLE INC. (XNAS:AAPL)</v>
    <v>66628398</v>
    <v>51393281</v>
    <v>1977</v>
  </rv>
  <rv s="1">
    <v>28</v>
  </rv>
  <rv s="2">
    <v>https://www.bing.com/financeapi/forcetrigger?t=a1p7zr&amp;q=XNYS%3aCAT&amp;form=skydnc</v>
    <v>Learn more on Bing</v>
  </rv>
  <rv s="4">
    <v>en-US</v>
    <v>a1p7zr</v>
    <v>268435456</v>
    <v>1</v>
    <v>Powered by Refinitiv</v>
    <v>9</v>
    <v>CATERPILLAR INC. (XNYS:CAT)</v>
    <v>6</v>
    <v>10</v>
    <v>Finance</v>
    <v>8</v>
    <v>293.88</v>
    <v>204.04</v>
    <v>1.0956999999999999</v>
    <v>0.4</v>
    <v>9.0130000000000006E-4</v>
    <v>1.57E-3</v>
    <v>0.23</v>
    <v>USD</v>
    <v>Caterpillar Inc. is a manufacturer of construction and mining equipment, diesel and natural gas engines, industrial gas turbines and diesel-electric locomotives. The Company operates through its three primary segments: Construction Industries, Resource Industries and Energy &amp; Transportation. It also provides financing and related services through its Financial Products segment. Its Construction Industries is engaged in supporting customers using machinery in infrastructure, forestry and building construction. Its Resource Industries is engaged in supporting customers using machinery in mining, heavy construction, and quarry and aggregates. Its Energy &amp; Transportation, which supports customers in oil and gas, power generation, marine, rail and industrial applications, including Caterpillar machines. Its All Other operating segment, which includes activities, such as product management and development, manufacturing of filters and fluids, undercarriage, ground-engaging tools, and others.</v>
    <v>109100</v>
    <v>New York Stock Exchange</v>
    <v>XNYS</v>
    <v>XNYS</v>
    <v>5205 N. O'connor Boulevard, Suite 100, IRVING, TX, 75039 US</v>
    <v>257.2</v>
    <v>Machinery, Equipment &amp; Components</v>
    <v>Stock</v>
    <v>45266.037140844528</v>
    <v>30</v>
    <v>253.78</v>
    <v>129892961205</v>
    <v>CATERPILLAR INC.</v>
    <v>CATERPILLAR INC.</v>
    <v>253.78</v>
    <v>14.4328</v>
    <v>254.75</v>
    <v>255.15</v>
    <v>255.42</v>
    <v>509084700</v>
    <v>CAT</v>
    <v>CATERPILLAR INC. (XNYS:CAT)</v>
    <v>2682336</v>
    <v>3571594</v>
    <v>1986</v>
  </rv>
  <rv s="1">
    <v>31</v>
  </rv>
  <rv s="2">
    <v>https://www.bing.com/financeapi/forcetrigger?t=a1qlz2&amp;q=XNYS%3aCVX&amp;form=skydnc</v>
    <v>Learn more on Bing</v>
  </rv>
  <rv s="4">
    <v>en-US</v>
    <v>a1qlz2</v>
    <v>268435456</v>
    <v>1</v>
    <v>Powered by Refinitiv</v>
    <v>9</v>
    <v>CHEVRON CORPORATION (XNYS:CVX)</v>
    <v>6</v>
    <v>10</v>
    <v>Finance</v>
    <v>8</v>
    <v>187.81</v>
    <v>140.72</v>
    <v>1.1135999999999999</v>
    <v>-2.0299999999999998</v>
    <v>2.0999999999999999E-3</v>
    <v>-1.4012999999999999E-2</v>
    <v>0.3</v>
    <v>USD</v>
    <v>Chevron Corporation is an integrated energy company. The Company produces crude oil and natural gas; manufactures transportation fuels, lubricants, petrochemicals and additives, and develops technologies that enhance its business and the industry. Its Upstream operations consist of exploring for, developing, producing and transporting crude oil and natural gas; liquefaction, transportation and regasification associated with liquefied natural gas (LNG); transporting crude oil by international oil export pipelines; processing, transporting, storage and marketing of natural gas, and a gas-to-liquids plant. Its Downstream segment is engaged in refining crude oil into petroleum products; marketing crude oil, refined products, and lubricants; manufacturing and marketing of renewable fuels, and others. Its projects include Gorgon, Wheatstone, Jack/St. Malo, Tengiz Expansion, Big Foot, Permian Basin and Angola LNG. It also has approximately 275,000 net acres in the Denver-Julesburg (DJ) Basin.</v>
    <v>43846</v>
    <v>New York Stock Exchange</v>
    <v>XNYS</v>
    <v>XNYS</v>
    <v>6001 Bollinger Canyon Rd, SAN RAMON, CA, 94583 US</v>
    <v>145.07</v>
    <v>Oil &amp; Gas</v>
    <v>Stock</v>
    <v>45266.04032058984</v>
    <v>33</v>
    <v>142.63</v>
    <v>268831736320</v>
    <v>CHEVRON CORPORATION</v>
    <v>CHEVRON CORPORATION</v>
    <v>144.76</v>
    <v>10.77</v>
    <v>144.87</v>
    <v>142.84</v>
    <v>143.16</v>
    <v>1882048000</v>
    <v>CVX</v>
    <v>CHEVRON CORPORATION (XNYS:CVX)</v>
    <v>9597632</v>
    <v>11239538</v>
    <v>1926</v>
  </rv>
  <rv s="1">
    <v>34</v>
  </rv>
  <rv s="2">
    <v>https://www.bing.com/financeapi/forcetrigger?t=bq8rqh&amp;q=XNAS%3aCRWD&amp;form=skydnc</v>
    <v>Learn more on Bing</v>
  </rv>
  <rv s="3">
    <v>en-US</v>
    <v>bq8rqh</v>
    <v>268435456</v>
    <v>1</v>
    <v>Powered by Refinitiv</v>
    <v>5</v>
    <v>CROWDSTRIKE HOLDINGS, INC. (XNAS:CRWD)</v>
    <v>6</v>
    <v>7</v>
    <v>Finance</v>
    <v>8</v>
    <v>239.07</v>
    <v>92.25</v>
    <v>1.0508</v>
    <v>1.58</v>
    <v>4.1010000000000005E-3</v>
    <v>6.6559999999999996E-3</v>
    <v>0.98</v>
    <v>USD</v>
    <v>CrowdStrike Holdings, Inc. is a cybersecurity company that provides cloud-delivered protection of endpoints, cloud workloads, identity and data via a software-as-a-service (SaaS) subscription-based model. The Company offers Falcon platform in a SaaS subscription-based model, which delivers integrated, technologies that deliver protection and performance, while reducing customer complexity. The Company's Falcon platform leverages a single lightweight-agent architecture with integrated cloud modules spanning multiple security markets, including corporate workload security, managed security services, security and vulnerability management, information technology (IT) operations management, threat intelligence services, identity protection and log management. The Company offers approximately 23 cloud modules on its Falcon platform, which include Falcon Prevent, Falcon Insight, Falcon Device Control, Falcon Firewall Management, Falcon XDR, Falcon Discover, Falcon Spotlight and others.</v>
    <v>7745</v>
    <v>Nasdaq Stock Market</v>
    <v>XNAS</v>
    <v>XNAS</v>
    <v>206 E. 9TH STREET, SUITE 1400, AUSTIN, TX, 78701 US</v>
    <v>239.07</v>
    <v>Software &amp; IT Services</v>
    <v>Stock</v>
    <v>45266.041388356251</v>
    <v>36</v>
    <v>233.32749999999999</v>
    <v>57387402856</v>
    <v>CROWDSTRIKE HOLDINGS, INC.</v>
    <v>CROWDSTRIKE HOLDINGS, INC.</v>
    <v>233.96</v>
    <v>237.39</v>
    <v>238.97</v>
    <v>239.95</v>
    <v>240144800</v>
    <v>CRWD</v>
    <v>CROWDSTRIKE HOLDINGS, INC. (XNAS:CRWD)</v>
    <v>2576448</v>
    <v>3435508</v>
    <v>2011</v>
  </rv>
  <rv s="1">
    <v>37</v>
  </rv>
  <rv s="2">
    <v>https://www.bing.com/financeapi/forcetrigger?t=a1q6k2&amp;q=XNAS%3aCOST&amp;form=skydnc</v>
    <v>Learn more on Bing</v>
  </rv>
  <rv s="4">
    <v>en-US</v>
    <v>a1q6k2</v>
    <v>268435456</v>
    <v>1</v>
    <v>Powered by Refinitiv</v>
    <v>9</v>
    <v>COSTCO WHOLESALE CORPORATION (XNAS:COST)</v>
    <v>6</v>
    <v>10</v>
    <v>Finance</v>
    <v>8</v>
    <v>608.88</v>
    <v>447.9</v>
    <v>0.74170000000000003</v>
    <v>6.27</v>
    <v>2.346E-3</v>
    <v>1.0466E-2</v>
    <v>1.42</v>
    <v>USD</v>
    <v>Costco Wholesale Corporation operates membership warehouses and e-commerce websites. The Company operates 861 warehouses, including 591 in the United States and Puerto Rico, 107 in Canada, 40 in Mexico, 33 in Japan, 29 in the United Kingdom, 18 in Korea, 15 in Australia, 14 in Taiwan, five in China, four in Spain, two in France, and one each in Iceland, New Zealand and Sweden. It also operates e-commerce sites in the United States, Canada, the United Kingdom, Mexico, Korea, Taiwan, Japan and Australia. It provides a wide selection of merchandise, convenience of specialty departments and exclusive member services. It operates through three segments: United States Operations, Canadian Operations, and Other International Operations. The Company offers merchandise categories (foods and sundries, non-foods, and fresh foods), warehouse ancillary (gasoline, pharmacy, optical, food court, hearing aids and tire installation) and other businesses (e-commerce, business centers, travel and other).</v>
    <v>316000</v>
    <v>Nasdaq Stock Market</v>
    <v>XNAS</v>
    <v>XNAS</v>
    <v>999 Lake Dr, ISSAQUAH, WA, 98027- US</v>
    <v>608.88</v>
    <v>Diversified Retail</v>
    <v>Stock</v>
    <v>45266.041541678125</v>
    <v>39</v>
    <v>597.03</v>
    <v>268013022210</v>
    <v>COSTCO WHOLESALE CORPORATION</v>
    <v>COSTCO WHOLESALE CORPORATION</v>
    <v>598.53</v>
    <v>42.317599999999999</v>
    <v>599.08000000000004</v>
    <v>605.35</v>
    <v>606.77</v>
    <v>442740600</v>
    <v>COST</v>
    <v>COSTCO WHOLESALE CORPORATION (XNAS:COST)</v>
    <v>2349732</v>
    <v>1636361</v>
    <v>1987</v>
  </rv>
  <rv s="1">
    <v>40</v>
  </rv>
  <rv s="2">
    <v>https://www.bing.com/financeapi/forcetrigger?t=a269ec&amp;q=XNYS%3aXOM&amp;form=skydnc</v>
    <v>Learn more on Bing</v>
  </rv>
  <rv s="4">
    <v>en-US</v>
    <v>a269ec</v>
    <v>268435456</v>
    <v>1</v>
    <v>Powered by Refinitiv</v>
    <v>9</v>
    <v>EXXON MOBIL CORPORATION (XNYS:XOM)</v>
    <v>6</v>
    <v>10</v>
    <v>Finance</v>
    <v>8</v>
    <v>120.7</v>
    <v>98.02</v>
    <v>0.9738</v>
    <v>-2.0099999999999998</v>
    <v>-2.987E-4</v>
    <v>-1.9622999999999998E-2</v>
    <v>-0.03</v>
    <v>USD</v>
    <v>Exxon Mobil Corporation is an international energy and petrochemical company. The Company’s primary businesses include Upstream, Product Solutions and Low Carbon Solutions. Its Upstream division is engaged in exploring and developing oil and natural gas using technology. Its Product Solutions division is engaged in reducing greenhouse gas emissions and plastic waste by developing more sustainable products such as lower-emission fuels, chemical performance products and lubricants and plastics. Its Low Carbon Solutions segment is focused on commercializing lower-emission business opportunities in carbon capture and storage, hydrogen and lower-emission fuels. It owns and operates a carbon dioxide (CO2) pipeline network in the United States, adding more than 1,300 miles, including nearly 925 miles of CO2 pipelines in Louisiana, Texas and Mississippi. It also includes Gulf Coast and Rocky Mountain oil and natural gas operations. It also has over 15 onshore CO2 storage sites.</v>
    <v>62000</v>
    <v>New York Stock Exchange</v>
    <v>XNYS</v>
    <v>XNYS</v>
    <v>22777 SPRINGWOODS VILLAGE PARKWAY, SPRING, TX, 77389-1425 US</v>
    <v>102.34</v>
    <v>Oil &amp; Gas</v>
    <v>Stock</v>
    <v>45266.041432719532</v>
    <v>42</v>
    <v>100.29</v>
    <v>397956225560</v>
    <v>EXXON MOBIL CORPORATION</v>
    <v>EXXON MOBIL CORPORATION</v>
    <v>102.27</v>
    <v>10.190899999999999</v>
    <v>102.43</v>
    <v>100.42</v>
    <v>100.41</v>
    <v>3962918000</v>
    <v>XOM</v>
    <v>EXXON MOBIL CORPORATION (XNYS:XOM)</v>
    <v>22250151</v>
    <v>20573090</v>
    <v>1882</v>
  </rv>
  <rv s="1">
    <v>43</v>
  </rv>
  <rv s="2">
    <v>https://www.bing.com/financeapi/forcetrigger?t=a1slm7&amp;q=XNAS%3aMETA&amp;form=skydnc</v>
    <v>Learn more on Bing</v>
  </rv>
  <rv s="4">
    <v>en-US</v>
    <v>a1slm7</v>
    <v>268435456</v>
    <v>1</v>
    <v>Powered by Refinitiv</v>
    <v>9</v>
    <v>Meta Platforms, Inc. (XNAS:META)</v>
    <v>6</v>
    <v>10</v>
    <v>Finance</v>
    <v>8</v>
    <v>342.92</v>
    <v>112.46</v>
    <v>1.2192000000000001</v>
    <v>-1.73</v>
    <v>4.1159999999999999E-3</v>
    <v>-5.4059999999999993E-3</v>
    <v>1.31</v>
    <v>USD</v>
    <v>Meta Platforms, Inc. builds technologies that help people connect, find communities, and grow businesses. The Company's products enable people to connect and share with friends and family through mobile devices, personal computers, virtual reality (VR) headsets, and wearables. The Company operates through two segments: Family of Apps (FoA) and Reality Labs (RL). FoA segment includes Facebook, Instagram, Messenger, WhatsApp, and other services. RL segment includes augmented and VR-related consumer hardware, software, and content. Facebook enables people to connect, share, discover and communicate with each other on mobile devices and personal computers. Instagram is a place where people can express themselves through photos, videos, and private messaging, and connect with and shop from their favorite businesses. Its RL products include Meta Quest virtual reality devices, as well as software and content available through the Meta Quest Store, which enable a range of social experiences.</v>
    <v>66185</v>
    <v>Nasdaq Stock Market</v>
    <v>XNAS</v>
    <v>XNAS</v>
    <v>1 Meta Way, MENLO PARK, CA, 94025 US</v>
    <v>321.88</v>
    <v>Software &amp; IT Services</v>
    <v>Stock</v>
    <v>45266.041533078125</v>
    <v>45</v>
    <v>315.39</v>
    <v>817961694270</v>
    <v>Meta Platforms, Inc.</v>
    <v>Meta Platforms, Inc.</v>
    <v>318.98</v>
    <v>28.2623</v>
    <v>320.02</v>
    <v>318.29000000000002</v>
    <v>319.60000000000002</v>
    <v>2569863000</v>
    <v>META</v>
    <v>Meta Platforms, Inc. (XNAS:META)</v>
    <v>16952083</v>
    <v>16461478</v>
    <v>2004</v>
  </rv>
  <rv s="1">
    <v>46</v>
  </rv>
  <rv s="2">
    <v>https://www.bing.com/financeapi/forcetrigger?t=a1vmf2&amp;q=XNAS%3aINTC&amp;form=skydnc</v>
    <v>Learn more on Bing</v>
  </rv>
  <rv s="3">
    <v>en-US</v>
    <v>a1vmf2</v>
    <v>268435456</v>
    <v>1</v>
    <v>Powered by Refinitiv</v>
    <v>5</v>
    <v>INTEL CORPORATION (XNAS:INTC)</v>
    <v>6</v>
    <v>7</v>
    <v>Finance</v>
    <v>8</v>
    <v>45.34</v>
    <v>24.73</v>
    <v>0.98089999999999999</v>
    <v>-0.43</v>
    <v>2.385E-3</v>
    <v>-1.0153000000000001E-2</v>
    <v>0.1</v>
    <v>USD</v>
    <v>Intel Corporation is engaged in designing and manufacturing products and technologies. The Company's segments include Client Computing Group (CCG), Data Center and AI (DCAI), Network and Edge (NEX), Mobileye, Accelerated Computing Systems and Graphics (AXG), and Intel Foundry Services (IFS). The CCG segment is focused on long-term operating system, system architecture, hardware, and application integration that enable PC experiences. Its DCAI segment offers workload-optimized solutions to cloud service providers and enterprise customers, along with silicon devices for communications service providers. Its NEX segment helps networks and edge compute systems from inflexible fixed-function hardware to general-purpose compute, acceleration, and networking devices running cloud-native software on programmable hardware. The Mobileye segment provides driving assistance and self-driving solutions. AXG segment delivers products and technologies to its customers to solve computational problems.</v>
    <v>131900</v>
    <v>Nasdaq Stock Market</v>
    <v>XNAS</v>
    <v>XNAS</v>
    <v>RNB-4-151, 2200 MISSION COLLEGE BLVD, SANTA CLARA, CA, 95054 US</v>
    <v>42.29</v>
    <v>Semiconductors &amp; Semiconductor Equipment</v>
    <v>Stock</v>
    <v>45266.041449941404</v>
    <v>48</v>
    <v>41.61</v>
    <v>176734720000</v>
    <v>INTEL CORPORATION</v>
    <v>INTEL CORPORATION</v>
    <v>41.91</v>
    <v>42.35</v>
    <v>41.92</v>
    <v>42.02</v>
    <v>4216000000</v>
    <v>INTC</v>
    <v>INTEL CORPORATION (XNAS:INTC)</v>
    <v>31858948</v>
    <v>39206144</v>
    <v>1989</v>
  </rv>
  <rv s="1">
    <v>49</v>
  </rv>
  <rv s="2">
    <v>https://www.bing.com/financeapi/forcetrigger?t=a1w8ec&amp;q=XNYS%3aJNJ&amp;form=skydnc</v>
    <v>Learn more on Bing</v>
  </rv>
  <rv s="4">
    <v>en-US</v>
    <v>a1w8ec</v>
    <v>268435456</v>
    <v>1</v>
    <v>Powered by Refinitiv</v>
    <v>9</v>
    <v>JOHNSON &amp; JOHNSON (XNYS:JNJ)</v>
    <v>6</v>
    <v>10</v>
    <v>Finance</v>
    <v>11</v>
    <v>181.03899999999999</v>
    <v>144.94999999999999</v>
    <v>0.53069999999999995</v>
    <v>-0.33</v>
    <v>0</v>
    <v>-2.0769999999999999E-3</v>
    <v>0</v>
    <v>USD</v>
    <v>Johnson &amp; Johnson is a diversified healthcare products company. The Company is engaged in the research and development, manufacture and sale of a range of products in the healthcare field. It operates through two segments: Pharmaceutical and MedTech. Its primary focus is products related to human health and well-being. The Pharmaceutical segment is focused on six therapeutic areas: Immunology, Infectious Diseases, Neuroscience, Oncology, Cardiovascular and Metabolism and Pulmonary Hypertension. The MedTech segment includes a range of products used in the interventional solutions, orthopedics, surgery, and vision fields. Its geographic area includes the United States, Europe, Western Hemisphere (excluding the United States), and Africa, Asia and Pacific.</v>
    <v>152700</v>
    <v>New York Stock Exchange</v>
    <v>XNYS</v>
    <v>XNYS</v>
    <v>One Johnson &amp; Johnson Plaza, NEW BRUNSWICK, NJ, 08933 US</v>
    <v>159.63</v>
    <v>Pharmaceuticals</v>
    <v>Stock</v>
    <v>45266.029858957816</v>
    <v>51</v>
    <v>158.22</v>
    <v>381674085450</v>
    <v>JOHNSON &amp; JOHNSON</v>
    <v>JOHNSON &amp; JOHNSON</v>
    <v>158.80000000000001</v>
    <v>32.098599999999998</v>
    <v>158.88</v>
    <v>158.55000000000001</v>
    <v>158.55000000000001</v>
    <v>2407279000</v>
    <v>JNJ</v>
    <v>JOHNSON &amp; JOHNSON (XNYS:JNJ)</v>
    <v>7268147</v>
    <v>6645585</v>
    <v>1887</v>
  </rv>
  <rv s="1">
    <v>52</v>
  </rv>
  <rv s="2">
    <v>https://www.bing.com/financeapi/forcetrigger?t=a1waa2&amp;q=XNYS%3aJPM&amp;form=skydnc</v>
    <v>Learn more on Bing</v>
  </rv>
  <rv s="4">
    <v>en-US</v>
    <v>a1waa2</v>
    <v>268435456</v>
    <v>1</v>
    <v>Powered by Refinitiv</v>
    <v>9</v>
    <v>JPMORGAN CHASE &amp; CO. (XNYS:JPM)</v>
    <v>6</v>
    <v>10</v>
    <v>Finance</v>
    <v>8</v>
    <v>159.38</v>
    <v>123.11</v>
    <v>1.1021000000000001</v>
    <v>0.01</v>
    <v>6.9629999999999996E-4</v>
    <v>6.3299999999999994E-5</v>
    <v>0.11</v>
    <v>USD</v>
    <v>JPMorgan Chase &amp; Co. is a financial holding company. It has four segments: Consumer &amp; Community Banking (CCB), Corporate &amp; Investment Bank (CIB), Commercial Banking (CB), and Asset &amp; Wealth Management (AWM). CCB segment offers products and services to consumers and small businesses through bank branches; ATMs; digital, including mobile and online; and telephone banking. CIB segment consists of banking and markets and securities services, offers a suite of investment banking, market-making, prime brokerage, lending, and treasury and securities products and services to a global client base of corporations, investors, financial institutions, merchants, government and municipal entities. CB segment provides financial solutions, including lending, payments, investment banking and asset management products across three primary client segments: middle market banking, corporate client banking and commercial real estate banking. AWM segment is engaged in investment and wealth management.</v>
    <v>308669</v>
    <v>New York Stock Exchange</v>
    <v>XNYS</v>
    <v>XNYS</v>
    <v>383 Madison Avenue, NEW YORK, NY, 10179 US</v>
    <v>158.5</v>
    <v>Banking Services</v>
    <v>Stock</v>
    <v>45266.033894964843</v>
    <v>54</v>
    <v>156.97</v>
    <v>456779264000</v>
    <v>JPMORGAN CHASE &amp; CO.</v>
    <v>JPMORGAN CHASE &amp; CO.</v>
    <v>157.26</v>
    <v>10.1637</v>
    <v>157.99</v>
    <v>158</v>
    <v>158.08000000000001</v>
    <v>2891008000</v>
    <v>JPM</v>
    <v>JPMORGAN CHASE &amp; CO. (XNYS:JPM)</v>
    <v>9135392</v>
    <v>8009977</v>
    <v>1968</v>
  </rv>
  <rv s="1">
    <v>55</v>
  </rv>
  <rv s="2">
    <v>https://en.wikipedia.org/wiki/Microsoft</v>
    <v>Wikipedia</v>
  </rv>
  <rv s="5">
    <v>11</v>
    <v>57</v>
  </rv>
  <rv s="6">
    <v>16</v>
    <v>https://www.bing.com/th?id=AMMS_e6e837c7bf3a77408619758b7447855a&amp;qlt=95</v>
    <v>58</v>
    <v>0</v>
    <v>https://www.bing.com/images/search?form=xlimg&amp;q=microsoft</v>
    <v>Image of MICROSOFT CORPORATION</v>
  </rv>
  <rv s="2">
    <v>https://www.bing.com/financeapi/forcetrigger?t=a1xzim&amp;q=XNAS%3aMSFT&amp;form=skydnc</v>
    <v>Learn more on Bing</v>
  </rv>
  <rv s="7">
    <v>en-US</v>
    <v>a1xzim</v>
    <v>268435456</v>
    <v>1</v>
    <v>Powered by Refinitiv</v>
    <v>12</v>
    <v>MICROSOFT CORPORATION (XNAS:MSFT)</v>
    <v>14</v>
    <v>15</v>
    <v>Finance</v>
    <v>8</v>
    <v>384.3</v>
    <v>219.35</v>
    <v>0.89019999999999999</v>
    <v>3.38</v>
    <v>5.1539999999999997E-3</v>
    <v>9.1559999999999992E-3</v>
    <v>1.92</v>
    <v>USD</v>
    <v>Microsoft Corporation is a technology company. The Company develops and supports software, services, devices, and solutions. The Company’s segments include Productivity and Business Processes, Intelligent Cloud, and More Personal Computing. The Productivity and Business Processes segment consists of products and services in its portfolio of productivity, communication, and information services. This segment primarily comprises: Office Commercial, Office Consumer, LinkedIn, and Dynamics business solutions. The Intelligent Cloud segment consists of server products and cloud services, including Azure and other cloud services, SQL Server, Windows Server, Visual Studio, System Center, and related Client Access Licenses (CALs), and Nuance and GitHub; and Enterprise Services, including enterprise support services, industry solutions and Nuance professional services. The More Personal Computing segment primarily comprises Windows, devices, gaming, and search and news advertising.</v>
    <v>221000</v>
    <v>Nasdaq Stock Market</v>
    <v>XNAS</v>
    <v>XNAS</v>
    <v>One Microsoft Way, REDMOND, WA, 98052-6399 US</v>
    <v>373.07499999999999</v>
    <v>59</v>
    <v>Software &amp; IT Services</v>
    <v>Stock</v>
    <v>45266.041587777341</v>
    <v>60</v>
    <v>365.62099999999998</v>
    <v>2768666240240</v>
    <v>MICROSOFT CORPORATION</v>
    <v>MICROSOFT CORPORATION</v>
    <v>366.45</v>
    <v>35.747</v>
    <v>369.14</v>
    <v>372.52</v>
    <v>374.44</v>
    <v>7432262000</v>
    <v>MSFT</v>
    <v>MICROSOFT CORPORATION (XNAS:MSFT)</v>
    <v>23064996</v>
    <v>26894500</v>
    <v>1993</v>
  </rv>
  <rv s="1">
    <v>61</v>
  </rv>
  <rv s="2">
    <v>https://www.bing.com/financeapi/forcetrigger?t=a1yv52&amp;q=XNAS%3aNVDA&amp;form=skydnc</v>
    <v>Learn more on Bing</v>
  </rv>
  <rv s="4">
    <v>en-US</v>
    <v>a1yv52</v>
    <v>268435456</v>
    <v>1</v>
    <v>Powered by Refinitiv</v>
    <v>9</v>
    <v>NVIDIA CORPORATION (XNAS:NVDA)</v>
    <v>6</v>
    <v>10</v>
    <v>Finance</v>
    <v>8</v>
    <v>505.48</v>
    <v>138.84</v>
    <v>1.6564000000000001</v>
    <v>10.6</v>
    <v>6.4209999999999996E-3</v>
    <v>2.3294000000000002E-2</v>
    <v>2.99</v>
    <v>USD</v>
    <v>NVIDIA Corporation accelerates computing to help solve the computational problems. The Company has two segments. The Compute &amp; Networking segment includes its data center accelerated computing platform; networking; automotive artificial intelligence (AI) cockpit, autonomous driving development agreements and autonomous vehicle solutions; electric vehicle computing platforms; Jetson for robotics and other embedded platforms; NVIDIA AI Enterprise and other software; and cryptocurrency mining processors (CMP). The Graphics segment includes GeForce GPUs for gaming and personal computers (PCs), the GeForce NOW game streaming service and related infrastructure, and solutions for gaming platforms; Quadro/NVIDIA RTX GPUs for enterprise workstation graphics; virtual GPU (vGPU), software for cloud-based visual and virtual computing; automotive platforms for infotainment systems; and omniverse enterprise software for building and operating metaverse and three-dimensional Internet applications.</v>
    <v>26196</v>
    <v>Nasdaq Stock Market</v>
    <v>XNAS</v>
    <v>XNAS</v>
    <v>2788 San Tomas Expressway, SANTA CLARA, CA, 95051 US</v>
    <v>466</v>
    <v>Semiconductors &amp; Semiconductor Equipment</v>
    <v>Stock</v>
    <v>45266.041649050778</v>
    <v>63</v>
    <v>452.71</v>
    <v>1124097000000</v>
    <v>NVIDIA CORPORATION</v>
    <v>NVIDIA CORPORATION</v>
    <v>454.66</v>
    <v>60.085000000000001</v>
    <v>455.06</v>
    <v>465.66</v>
    <v>468.65</v>
    <v>2470000000</v>
    <v>NVDA</v>
    <v>NVIDIA CORPORATION (XNAS:NVDA)</v>
    <v>37171741</v>
    <v>43450430</v>
    <v>1998</v>
  </rv>
  <rv s="1">
    <v>64</v>
  </rv>
  <rv s="2">
    <v>https://www.bing.com/financeapi/forcetrigger?t=a25ya2&amp;q=XNYS%3aWMT&amp;form=skydnc</v>
    <v>Learn more on Bing</v>
  </rv>
  <rv s="4">
    <v>en-US</v>
    <v>a25ya2</v>
    <v>268435456</v>
    <v>1</v>
    <v>Powered by Refinitiv</v>
    <v>9</v>
    <v>WALMART INC. (XNYS:WMT)</v>
    <v>6</v>
    <v>10</v>
    <v>Finance</v>
    <v>8</v>
    <v>169.94</v>
    <v>136.09</v>
    <v>0.48730000000000001</v>
    <v>1.45</v>
    <v>7.0639999999999993E-4</v>
    <v>9.3969999999999991E-3</v>
    <v>0.11</v>
    <v>USD</v>
    <v>Walmart Inc. is a technology-powered omni-channel retailer. The Company provides the opportunity to shop in both retail stores and through e-commerce and to access its other service offerings. It offers an assortment of merchandise and services at everyday low prices (EDLP). It operates through three segments: Walmart U.S., Walmart International and Sam's Club. The Walmart U.S. segment is a mass merchandiser of consumer products, operating under the Walmart and Walmart Neighborhood Market brands, as well as walmart.com and other e-commerce brands. Walmart International segment includes various formats divided into two categories: retail and wholesale. These categories consist of many formats, including supercenters, supermarkets, hypermarkets, warehouse clubs (including Sam's Clubs) and cash &amp; carry, as well as e-commerce through walmart.com.mx, walmart.ca, flipkart.com, walmart.cn and other sites. Sam's Club segment is a membership-only warehouse club that also operates samsclub.com.</v>
    <v>2100000</v>
    <v>New York Stock Exchange</v>
    <v>XNYS</v>
    <v>XNYS</v>
    <v>702 SW 8th St, BENTONVILLE, AR, 72716-6209 US</v>
    <v>155.85</v>
    <v>Food &amp; Drug Retailing</v>
    <v>Stock</v>
    <v>45266.040933495315</v>
    <v>66</v>
    <v>153.74</v>
    <v>419315445500</v>
    <v>WALMART INC.</v>
    <v>WALMART INC.</v>
    <v>154.44999999999999</v>
    <v>25.615400000000001</v>
    <v>154.30000000000001</v>
    <v>155.75</v>
    <v>155.84</v>
    <v>2692234000</v>
    <v>WMT</v>
    <v>WALMART INC. (XNYS:WMT)</v>
    <v>7294607</v>
    <v>8367548</v>
    <v>1969</v>
  </rv>
  <rv s="1">
    <v>67</v>
  </rv>
  <rv s="2">
    <v>http://en.wikipedia.org/wiki/Qualcomm</v>
    <v>Wikipedia</v>
  </rv>
  <rv s="5">
    <v>11</v>
    <v>69</v>
  </rv>
  <rv s="6">
    <v>16</v>
    <v>https://www.bing.com/th?id=AMMS_2b1c176dae370ecc0d55a1517537f595&amp;qlt=95</v>
    <v>70</v>
    <v>0</v>
    <v>https://www.bing.com/images/search?form=xlimg&amp;q=qualcomm</v>
    <v>Image of QUALCOMM INCORPORATED</v>
  </rv>
  <rv s="2">
    <v>https://www.bing.com/financeapi/forcetrigger?t=a21k2w&amp;q=XNAS%3aQCOM&amp;form=skydnc</v>
    <v>Learn more on Bing</v>
  </rv>
  <rv s="7">
    <v>en-US</v>
    <v>a21k2w</v>
    <v>268435456</v>
    <v>1</v>
    <v>Powered by Refinitiv</v>
    <v>12</v>
    <v>QUALCOMM INCORPORATED (XNAS:QCOM)</v>
    <v>14</v>
    <v>15</v>
    <v>Finance</v>
    <v>8</v>
    <v>139.94</v>
    <v>101.47</v>
    <v>1.3111999999999999</v>
    <v>0.8</v>
    <v>4.5889999999999999E-4</v>
    <v>6.156E-3</v>
    <v>0.06</v>
    <v>USD</v>
    <v>Qualcomm Incorporated is engaged in the development and commercialization of foundational technologies for the wireless industry. The Company’s segments Qualcomm CDMA Technologies (QCT), Qualcomm Technology Licensing (QTL) and Qualcomm Strategic Initiatives (QSI). QCT segment develops and supplies integrated circuits and system software based on third generation/fourth generation/fifth generation (3G/4G/5G) and other technologies for use in wireless voice and data communications, networking, computing, multimedia and global positioning system (GPS) products. QTL Segment grants licenses or otherwise provides rights to use portions of its intellectual property portfolio, which, among other rights, includes certain patent rights essential to and/or useful in the manufacture, sale and/or use of certain wireless products, including, without limitation, products implementing CDMA2000, WCDMA, LTE and/or OFDMA-based 5G standards and their derivatives. QSI Segment makes strategic investments.</v>
    <v>50000</v>
    <v>Nasdaq Stock Market</v>
    <v>XNAS</v>
    <v>XNAS</v>
    <v>5775 Morehouse Dr, SAN DIEGO, CA, 92121 US</v>
    <v>130.85</v>
    <v>71</v>
    <v>Semiconductors &amp; Semiconductor Equipment</v>
    <v>Stock</v>
    <v>45266.035480138278</v>
    <v>72</v>
    <v>128.94999999999999</v>
    <v>145524750000</v>
    <v>QUALCOMM INCORPORATED</v>
    <v>QUALCOMM INCORPORATED</v>
    <v>129.09</v>
    <v>19.944400000000002</v>
    <v>129.94999999999999</v>
    <v>130.75</v>
    <v>130.81</v>
    <v>1113000000</v>
    <v>QCOM</v>
    <v>QUALCOMM INCORPORATED (XNAS:QCOM)</v>
    <v>6231523</v>
    <v>9467545</v>
    <v>1991</v>
  </rv>
  <rv s="1">
    <v>73</v>
  </rv>
  <rv s="2">
    <v>https://www.bing.com/financeapi/forcetrigger?t=a1qc1h&amp;q=XNYS%3aCRM&amp;form=skydnc</v>
    <v>Learn more on Bing</v>
  </rv>
  <rv s="4">
    <v>en-US</v>
    <v>a1qc1h</v>
    <v>268435456</v>
    <v>1</v>
    <v>Powered by Refinitiv</v>
    <v>9</v>
    <v>SALESFORCE, INC. (XNYS:CRM)</v>
    <v>6</v>
    <v>10</v>
    <v>Finance</v>
    <v>8</v>
    <v>263.43</v>
    <v>126.34</v>
    <v>1.2845</v>
    <v>0.35499999999999998</v>
    <v>1.315E-3</v>
    <v>1.4159999999999999E-3</v>
    <v>0.33</v>
    <v>USD</v>
    <v>Salesforce, Inc. is a provider of customer relationship management (CRM) technology. The Company's Customer 360 platform spans sales, service, marketing, commerce, collaboration, integration, artificial intelligence, analytics, automation, and others. It connects customer data across systems, applications and devices to create a complete view of customers. The Company also enables third parties to use its platform and developer tools to create additional functionality and applications that run on its platform. Its customers use its sales offering to store data, monitor leads and progress, forecast opportunities, gain insights through analytics and relationship intelligence and deliver quotes, contracts and invoices. Its service offering helps to connect its service agents with customers across any touchpoint. It helps customers to resolve routine issues with predictions and recommendations. It sells to businesses worldwide, primarily on a subscription basis.</v>
    <v>79390</v>
    <v>New York Stock Exchange</v>
    <v>XNYS</v>
    <v>XNYS</v>
    <v>SALESFORCE TOWER, 415 MISSION STREET 3RD FL, SAN FRANCISCO, CA, 94105 US</v>
    <v>251.67</v>
    <v>Software &amp; IT Services</v>
    <v>Stock</v>
    <v>45266.041040589844</v>
    <v>75</v>
    <v>248.64</v>
    <v>245492670000</v>
    <v>SALESFORCE, INC.</v>
    <v>SALESFORCE, INC.</v>
    <v>249.99</v>
    <v>95.144099999999995</v>
    <v>250.66</v>
    <v>251.01499999999999</v>
    <v>251.35</v>
    <v>978000000</v>
    <v>CRM</v>
    <v>SALESFORCE, INC. (XNYS:CRM)</v>
    <v>5771501</v>
    <v>5932656</v>
    <v>1999</v>
  </rv>
  <rv s="1">
    <v>76</v>
  </rv>
  <rv s="2">
    <v>https://www.bing.com/financeapi/forcetrigger?t=a24kar&amp;q=XNAS%3aTSLA&amp;form=skydnc</v>
    <v>Learn more on Bing</v>
  </rv>
  <rv s="4">
    <v>en-US</v>
    <v>a24kar</v>
    <v>268435456</v>
    <v>1</v>
    <v>Powered by Refinitiv</v>
    <v>9</v>
    <v>TESLA, INC. (XNAS:TSLA)</v>
    <v>6</v>
    <v>10</v>
    <v>Finance</v>
    <v>8</v>
    <v>299.29000000000002</v>
    <v>101.81</v>
    <v>2.3388</v>
    <v>3.14</v>
    <v>5.0690000000000006E-3</v>
    <v>1.3329000000000001E-2</v>
    <v>1.21</v>
    <v>USD</v>
    <v>Tesla, Inc. designs, develops, manufactures, sells and leases fully electric vehicles and energy generation and storage systems, and offer services related to its products. The Company's automotive segment includes the design, development, manufacturing, sales, and leasing of electric vehicles as well as sales of automotive regulatory credits. Additionally, the automotive segment is also comprised of services and other, which includes non-warranty after-sales vehicle services, sales of used vehicles, retail merchandise, sales by its acquired subsidiaries to third party customers, and vehicle insurance. Its energy generation and storage segment include the design, manufacture, installation, sales and leasing of solar energy generation and energy storage products and related services and sales of solar energy systems incentives. Its automotive products include Model 3, Model Y, Model S and Model X. Powerwall and Megapack are its lithium-ion battery energy storage products.</v>
    <v>127855</v>
    <v>Nasdaq Stock Market</v>
    <v>XNAS</v>
    <v>XNAS</v>
    <v>1 Tesla Road, AUSTIN, TX, 78725 US</v>
    <v>246.66</v>
    <v>Automobiles &amp; Auto Parts</v>
    <v>Stock</v>
    <v>45266.041632592191</v>
    <v>78</v>
    <v>233.7</v>
    <v>758872021120</v>
    <v>TESLA, INC.</v>
    <v>TESLA, INC.</v>
    <v>233.87</v>
    <v>75.912199999999999</v>
    <v>235.58</v>
    <v>238.72</v>
    <v>239.93</v>
    <v>3178921000</v>
    <v>TSLA</v>
    <v>TESLA, INC. (XNAS:TSLA)</v>
    <v>137971115</v>
    <v>125278341</v>
    <v>2003</v>
  </rv>
  <rv s="1">
    <v>79</v>
  </rv>
  <rv s="2">
    <v>https://www.bing.com/financeapi/forcetrigger?t=a1wljc&amp;q=XNYS%3aKO&amp;form=skydnc</v>
    <v>Learn more on Bing</v>
  </rv>
  <rv s="4">
    <v>en-US</v>
    <v>a1wljc</v>
    <v>268435456</v>
    <v>1</v>
    <v>Powered by Refinitiv</v>
    <v>9</v>
    <v>THE COCA-COLA COMPANY (XNYS:KO)</v>
    <v>6</v>
    <v>10</v>
    <v>Finance</v>
    <v>8</v>
    <v>64.989999999999995</v>
    <v>51.55</v>
    <v>0.57940000000000003</v>
    <v>0.105</v>
    <v>5.1139999999999997E-6</v>
    <v>1.7929999999999999E-3</v>
    <v>2.9999999999999997E-4</v>
    <v>USD</v>
    <v>The Coca-Cola Company is a beverage company. The Company's segments include Europe, Middle East and Africa; Latin America; North America; Asia Pacific; Global Ventures; and Bottling Investments. It owns or licenses and markets various beverage brands, which are grouped into categories, such as Coca-Cola; sparkling flavors; water, sports, coffee and tea; juice, dairy and plant-based beverages; and emerging beverages. It owns and markets six nonalcoholic sparkling soft drink brands, such as Coca-Cola, Sprite, Fanta, Diet Coke /Coca-Cola Light, and Coca-Cola Zero Sugar. Its water, sports, coffee and tea brands include quarius, Ayataka, BODYARMOR, Ciel, Costa, dogadan, Dasani, FUZE TEA, Georgia, glaceau smartwater, glaceau vitaminwater, Gold Peak, Powerade and others. The Company’s juice, dairy and plant-based beverages brands include AdeS, Del Valle, fairlife, innocent, Minute Maid, Minute Maid Pulpy and Simply. The Company products are available to consumers in more than 200 countries.</v>
    <v>82500</v>
    <v>New York Stock Exchange</v>
    <v>XNYS</v>
    <v>XNYS</v>
    <v>1 Coca Cola Plz NW, ATLANTA, GA, 30313-2420 US</v>
    <v>58.83</v>
    <v>Beverages</v>
    <v>Stock</v>
    <v>45266.041401157032</v>
    <v>81</v>
    <v>58.414999999999999</v>
    <v>253676316450</v>
    <v>THE COCA-COLA COMPANY</v>
    <v>THE COCA-COLA COMPANY</v>
    <v>58.55</v>
    <v>23.609400000000001</v>
    <v>58.57</v>
    <v>58.674999999999997</v>
    <v>58.660299999999999</v>
    <v>4323414000</v>
    <v>KO</v>
    <v>THE COCA-COLA COMPANY (XNYS:KO)</v>
    <v>11891513</v>
    <v>13477681</v>
    <v>1919</v>
  </rv>
  <rv s="1">
    <v>82</v>
  </rv>
  <rv s="2">
    <v>https://www.bing.com/financeapi/forcetrigger?t=a1u7xm&amp;q=XNYS%3aGS&amp;form=skydnc</v>
    <v>Learn more on Bing</v>
  </rv>
  <rv s="4">
    <v>en-US</v>
    <v>a1u7xm</v>
    <v>268435456</v>
    <v>1</v>
    <v>Powered by Refinitiv</v>
    <v>9</v>
    <v>THE GOLDMAN SACHS GROUP, INC. (XNYS:GS)</v>
    <v>6</v>
    <v>10</v>
    <v>Finance</v>
    <v>11</v>
    <v>379.68</v>
    <v>289.35680000000002</v>
    <v>1.4403999999999999</v>
    <v>-7.64</v>
    <v>1.4630000000000001E-4</v>
    <v>-2.1867000000000001E-2</v>
    <v>0.05</v>
    <v>USD</v>
    <v>The Goldman Sachs Group, Inc. is a global financial institution that delivers a range of financial services to a diversified client base that includes corporations, financial institutions, governments, and individuals. It operates through three segments: Global Banking &amp; Markets, Asset &amp; Wealth Management and Platform Solutions. The Global Banking &amp; Markets segment offers a range of services, including financing, advisory services, risk distribution, and hedging for its institutional and corporate clients. It facilitates client transactions and makes markets in fixed income, equity, currency and commodity products. The Asset &amp; Wealth Management segment manages assets and offers investment products across various asset classes to a diverse set of clients. It also provides investing and wealth advisory solutions. Platform Solutions include consumer platforms, such as partnerships offering credit cards and point-of-sale financing, transaction banking and other platform businesses.</v>
    <v>45900</v>
    <v>New York Stock Exchange</v>
    <v>XNYS</v>
    <v>XNYS</v>
    <v>200 West St, NEW YORK, NY, 10282 US</v>
    <v>346.83370000000002</v>
    <v>Investment Banking &amp; Investment Services</v>
    <v>Stock</v>
    <v>45266.032928784378</v>
    <v>84</v>
    <v>340.54</v>
    <v>113940400000</v>
    <v>THE GOLDMAN SACHS GROUP, INC.</v>
    <v>THE GOLDMAN SACHS GROUP, INC.</v>
    <v>346.6</v>
    <v>16.902999999999999</v>
    <v>349.39</v>
    <v>341.75</v>
    <v>341.8</v>
    <v>326112500</v>
    <v>GS</v>
    <v>THE GOLDMAN SACHS GROUP, INC. (XNYS:GS)</v>
    <v>2429634</v>
    <v>2111313</v>
    <v>1998</v>
  </rv>
  <rv s="1">
    <v>85</v>
  </rv>
  <rv s="2">
    <v>https://www.bing.com/financeapi/forcetrigger?t=a1uj52&amp;q=XNYS%3aHD&amp;form=skydnc</v>
    <v>Learn more on Bing</v>
  </rv>
  <rv s="4">
    <v>en-US</v>
    <v>a1uj52</v>
    <v>268435456</v>
    <v>1</v>
    <v>Powered by Refinitiv</v>
    <v>9</v>
    <v>THE HOME DEPOT, INC. (XNYS:HD)</v>
    <v>6</v>
    <v>10</v>
    <v>Finance</v>
    <v>8</v>
    <v>347.25</v>
    <v>274.26</v>
    <v>0.96309999999999996</v>
    <v>-0.47</v>
    <v>3.0910000000000001E-5</v>
    <v>-1.451E-3</v>
    <v>0.01</v>
    <v>USD</v>
    <v>The Home Depot, Inc. is a home improvement retailer. It offers its customers an assortment of building materials, home improvement products, lawn and garden products, decor products, and facilities maintenance, repair and operations products and provides a number of services, including home improvement installation services and tool and equipment rental. It operates over 2,322 stores located throughout the United States, including the Commonwealth of Puerto Rico and the territories of the United States Virgin Islands and Guam; Canada, and Mexico. It serves two primary customer groups: do-it-yourself (DIY) Customers and Professional Customers (Pros). DIY Customers include homeowners who purchase products and complete their own projects and installations. Pros are primarily professional renovators/remodelers, general contractors, maintenance professionals, handymen, property managers, building service contractors and specialty tradespeople, such as electricians, plumbers and painters.</v>
    <v>471600</v>
    <v>New York Stock Exchange</v>
    <v>XNYS</v>
    <v>XNYS</v>
    <v>2455 Paces Ferry Road, ATLANTA, GA, 30339 US</v>
    <v>323.91899999999998</v>
    <v>Specialty Retailers</v>
    <v>Stock</v>
    <v>45266.037362522657</v>
    <v>87</v>
    <v>320.01</v>
    <v>322016955390</v>
    <v>THE HOME DEPOT, INC.</v>
    <v>THE HOME DEPOT, INC.</v>
    <v>322</v>
    <v>20.7822</v>
    <v>324.02</v>
    <v>323.55</v>
    <v>323.51</v>
    <v>995261800</v>
    <v>HD</v>
    <v>THE HOME DEPOT, INC. (XNYS:HD)</v>
    <v>3269803</v>
    <v>3414184</v>
    <v>1978</v>
  </rv>
  <rv s="1">
    <v>88</v>
  </rv>
  <rv s="2">
    <v>https://www.bing.com/financeapi/forcetrigger?t=a1wi77&amp;q=XNAS%3aKHC&amp;form=skydnc</v>
    <v>Learn more on Bing</v>
  </rv>
  <rv s="4">
    <v>en-US</v>
    <v>a1wi77</v>
    <v>268435456</v>
    <v>1</v>
    <v>Powered by Refinitiv</v>
    <v>9</v>
    <v>THE KRAFT HEINZ COMPANY (XNAS:KHC)</v>
    <v>6</v>
    <v>10</v>
    <v>Finance</v>
    <v>11</v>
    <v>42.8</v>
    <v>30.68</v>
    <v>0.67090000000000005</v>
    <v>0.02</v>
    <v>3.3479999999999998E-3</v>
    <v>5.5829999999999996E-4</v>
    <v>0.12</v>
    <v>USD</v>
    <v>The Kraft Heinz Company (KHC) is a global food and beverage company. KHC manufactures and markets food and beverage products, including dairy products, meat products, soybean and vegetable oils, tomatoes, coffee beans, sugar and other sweeteners, other fruits and vegetables, corn products, wheat products and potatoes. The Company's geographic segments include North America and International. Its North America segment offers various brands, which include Kraft, Oscar Mayer, Heinz, Philadelphia, Lunchables, Velveeta, Capri Sun, Maxwell House, Ore-Ida, Kool-Aid and Jell-O. Its International segment offers various brands, such as International Heinz, ABC, Master, Kraft, Quero, Golden Circle, Wattie’s, Plasmon and Pudliszki. Its products are sold through its own sales organizations and through independent brokers, agents, and distributors to chain, wholesale, cooperative and independent grocery accounts, convenience stores, drug stores, value stores, bakeries, pharmacies and institutions.</v>
    <v>37000</v>
    <v>Nasdaq Stock Market</v>
    <v>XNAS</v>
    <v>XNAS</v>
    <v>1 Ppg Pl, PITTSBURGH, PA, 15222-5415 US</v>
    <v>35.96</v>
    <v>Food &amp; Tobacco</v>
    <v>Stock</v>
    <v>45266.033139443753</v>
    <v>90</v>
    <v>35.520000000000003</v>
    <v>43959157760</v>
    <v>THE KRAFT HEINZ COMPANY</v>
    <v>THE KRAFT HEINZ COMPANY</v>
    <v>35.75</v>
    <v>14.8048</v>
    <v>35.82</v>
    <v>35.840000000000003</v>
    <v>35.96</v>
    <v>1226539000</v>
    <v>KHC</v>
    <v>THE KRAFT HEINZ COMPANY (XNAS:KHC)</v>
    <v>7659938</v>
    <v>8594413</v>
    <v>2013</v>
  </rv>
  <rv s="1">
    <v>91</v>
  </rv>
  <rv s="2">
    <v>https://www.bing.com/financeapi/forcetrigger?t=a1zsjc&amp;q=XNYS%3aPG&amp;form=skydnc</v>
    <v>Learn more on Bing</v>
  </rv>
  <rv s="4">
    <v>en-US</v>
    <v>a1zsjc</v>
    <v>268435456</v>
    <v>1</v>
    <v>Powered by Refinitiv</v>
    <v>9</v>
    <v>THE PROCTER &amp; GAMBLE COMPANY (XNYS:PG)</v>
    <v>6</v>
    <v>10</v>
    <v>Finance</v>
    <v>8</v>
    <v>158.38</v>
    <v>135.83000000000001</v>
    <v>0.4521</v>
    <v>-5.28</v>
    <v>2.317E-3</v>
    <v>-3.4723000000000004E-2</v>
    <v>0.34</v>
    <v>USD</v>
    <v>The Procter &amp; Gamble Company is focused on providing branded consumer packaged goods to consumers across the world. The Company’s segments include Beauty, Grooming, Health Care, Fabric &amp; Home Care and Baby, Feminine &amp; Family Care. The Company’s products are sold in approximately 180 countries and territories primarily through mass merchandisers, e-commerce, including social commerce channels, grocery stores, membership club stores, drug stores, department stores, distributors, wholesalers, specialty beauty stores, including airport duty-free stores), high-frequency stores, pharmacies, electronics stores and professional channels. It also sells direct to individual consumers. It has operations in approximately 70 countries. It offers products under brands, such as Head &amp; Shoulders, Herbal Essences, Pantene, Rejoice, Olay, Old Spice, Safeguard, Secret, SK-II, Braun, Gillette, Venus, Crest, Oral-B, Ariel, Downy, Gain, Tide, Always, Always Discreet, Tampax and others.</v>
    <v>107000</v>
    <v>New York Stock Exchange</v>
    <v>XNYS</v>
    <v>XNYS</v>
    <v>One Procter &amp; Gamble Plaza, CINCINNATI, OH, 45202 US</v>
    <v>152.61000000000001</v>
    <v>Personal &amp; Household Products &amp; Services</v>
    <v>Stock</v>
    <v>45266.041430474215</v>
    <v>93</v>
    <v>146.18</v>
    <v>345943727080</v>
    <v>THE PROCTER &amp; GAMBLE COMPANY</v>
    <v>THE PROCTER &amp; GAMBLE COMPANY</v>
    <v>152.13999999999999</v>
    <v>24.7212</v>
    <v>152.06</v>
    <v>146.78</v>
    <v>147.1</v>
    <v>2356886000</v>
    <v>PG</v>
    <v>THE PROCTER &amp; GAMBLE COMPANY (XNYS:PG)</v>
    <v>11895816</v>
    <v>6321125</v>
    <v>1905</v>
  </rv>
  <rv s="1">
    <v>94</v>
  </rv>
  <rv s="2">
    <v>https://www.bing.com/financeapi/forcetrigger?t=a25obh&amp;q=XNYS%3aVZ&amp;form=skydnc</v>
    <v>Learn more on Bing</v>
  </rv>
  <rv s="4">
    <v>en-US</v>
    <v>a25obh</v>
    <v>268435456</v>
    <v>1</v>
    <v>Powered by Refinitiv</v>
    <v>9</v>
    <v>VERIZON COMMUNICATIONS INC. (XNYS:VZ)</v>
    <v>6</v>
    <v>10</v>
    <v>Finance</v>
    <v>8</v>
    <v>42.578000000000003</v>
    <v>30.135000000000002</v>
    <v>0.38740000000000002</v>
    <v>0.4</v>
    <v>2.6029999999999998E-4</v>
    <v>1.0515000000000002E-2</v>
    <v>0.01</v>
    <v>USD</v>
    <v>Verizon Communications Inc. is a holding company. The Company, through its subsidiaries, provides communications, information and entertainment products and services to consumers, businesses, and governmental agencies. Its reportable segments are Verizon Consumer Group and Verizon Business Group. Its Consumer segment provides wireless and wireline communications services. Its wireless services are provided across wireless networks in the United States (U.S.) under the Verizon brand. Its wireline services are provided in nine states in the Mid-Atlantic and Northeastern U.S., as well as Washington D.C., over its fiber-optic network under the Fios brand and over a traditional copper-based network. Its Business segment provides wireless and wireline communications services and products, including data, video and conferencing services, security and managed network services, local and long-distance voice services and network access to deliver various Internet of Things services and products.</v>
    <v>117100</v>
    <v>New York Stock Exchange</v>
    <v>XNYS</v>
    <v>XNYS</v>
    <v>1095 Avenue Of The Americas, NEW YORK, NY, 10036 US</v>
    <v>38.549999999999997</v>
    <v>Telecommunications Services</v>
    <v>Stock</v>
    <v>45266.041446921095</v>
    <v>96</v>
    <v>38.091099999999997</v>
    <v>161605680880</v>
    <v>VERIZON COMMUNICATIONS INC.</v>
    <v>VERIZON COMMUNICATIONS INC.</v>
    <v>38.35</v>
    <v>7.6665000000000001</v>
    <v>38.04</v>
    <v>38.44</v>
    <v>38.43</v>
    <v>4204102000</v>
    <v>VZ</v>
    <v>VERIZON COMMUNICATIONS INC. (XNYS:VZ)</v>
    <v>23003306</v>
    <v>19930335</v>
    <v>1983</v>
  </rv>
  <rv s="1">
    <v>97</v>
  </rv>
  <rv s="2">
    <v>https://www.bing.com/financeapi/forcetrigger?t=a256cw&amp;q=XNYS%3aV&amp;form=skydnc</v>
    <v>Learn more on Bing</v>
  </rv>
  <rv s="4">
    <v>en-US</v>
    <v>a256cw</v>
    <v>268435456</v>
    <v>1</v>
    <v>Powered by Refinitiv</v>
    <v>9</v>
    <v>VISA INC. (XNYS:V)</v>
    <v>6</v>
    <v>10</v>
    <v>Finance</v>
    <v>8</v>
    <v>257.38499999999999</v>
    <v>202.13</v>
    <v>0.95750000000000002</v>
    <v>0.25</v>
    <v>1.4920000000000001E-3</v>
    <v>9.8250000000000008E-4</v>
    <v>0.38</v>
    <v>USD</v>
    <v>Visa Inc. (Visa) is a global payments technology company. The Company provides digital payments across more than 200 countries and territories. The Company connects consumers, merchants, financial institutions, businesses, strategic partners and government entities through technologies. The Company operates through the payment services segment. The Company provides transaction processing services, including primarily authorization, clearing and settlement to its financial institution and merchant clients through VisaNet, its transaction processing network. Its core business solutions, including credit, debit, prepaid and cash access programs for individual, business and government account holders. It also provides value-added services to its clients, including issuing solutions, acceptance solutions, risk and identity solutions, open banking and advisory services. It also offers products and solutions that facilitate money movement for all participants in the ecosystem.</v>
    <v>28800</v>
    <v>New York Stock Exchange</v>
    <v>XNYS</v>
    <v>XNYS</v>
    <v>P.O. Box 8999, SAN FRANCISCO, CA, 94128-8999 US</v>
    <v>254.82</v>
    <v>Software &amp; IT Services</v>
    <v>Stock</v>
    <v>45266.034855914062</v>
    <v>99</v>
    <v>252.14</v>
    <v>511479919050</v>
    <v>VISA INC.</v>
    <v>VISA INC.</v>
    <v>254.19</v>
    <v>30.729500000000002</v>
    <v>254.44</v>
    <v>254.69</v>
    <v>254.99</v>
    <v>2008245000</v>
    <v>V</v>
    <v>VISA INC. (XNYS:V)</v>
    <v>4199094</v>
    <v>6019512</v>
    <v>2007</v>
  </rv>
  <rv s="1">
    <v>100</v>
  </rv>
</rvData>
</file>

<file path=xl/richData/rdrichvaluestructure.xml><?xml version="1.0" encoding="utf-8"?>
<rvStructures xmlns="http://schemas.microsoft.com/office/spreadsheetml/2017/richdata" count="8">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Price (Extended hours)"/>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4">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44">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6">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17">
    <spb s="0">
      <v>0</v>
      <v>Name</v>
    </spb>
    <spb s="1">
      <v>0</v>
      <v>0</v>
      <v>0</v>
    </spb>
    <spb s="2">
      <v>1</v>
      <v>1</v>
    </spb>
    <spb s="3">
      <v>1</v>
      <v>1</v>
      <v>2</v>
      <v>1</v>
      <v>1</v>
      <v>1</v>
      <v>3</v>
      <v>1</v>
      <v>1</v>
      <v>1</v>
      <v>4</v>
      <v>5</v>
    </spb>
    <spb s="4">
      <v>GMT</v>
    </spb>
    <spb s="5">
      <v>1</v>
      <v>Name</v>
      <v>LearnMoreOnLink</v>
    </spb>
    <spb s="6">
      <v>1</v>
      <v>1</v>
      <v>1</v>
      <v>1</v>
    </spb>
    <spb s="7">
      <v>6</v>
      <v>7</v>
      <v>6</v>
      <v>2</v>
      <v>6</v>
      <v>6</v>
      <v>6</v>
      <v>8</v>
      <v>8</v>
      <v>3</v>
      <v>9</v>
      <v>6</v>
      <v>6</v>
      <v>6</v>
      <v>8</v>
      <v>4</v>
      <v>10</v>
      <v>5</v>
      <v>8</v>
      <v>6</v>
      <v>6</v>
      <v>3</v>
    </spb>
    <spb s="8">
      <v>at close</v>
      <v>from previous close</v>
      <v>from previous close</v>
      <v>Source: Nasdaq Last Sale</v>
      <v>GMT</v>
      <v>Real-Time Nasdaq Last Sale</v>
      <v>from close</v>
      <v>from close</v>
    </spb>
    <spb s="5">
      <v>2</v>
      <v>Name</v>
      <v>LearnMoreOnLink</v>
    </spb>
    <spb s="9">
      <v>6</v>
      <v>7</v>
      <v>7</v>
      <v>6</v>
      <v>2</v>
      <v>6</v>
      <v>6</v>
      <v>6</v>
      <v>8</v>
      <v>8</v>
      <v>3</v>
      <v>9</v>
      <v>6</v>
      <v>6</v>
      <v>6</v>
      <v>8</v>
      <v>4</v>
      <v>10</v>
      <v>5</v>
      <v>8</v>
      <v>6</v>
      <v>6</v>
      <v>3</v>
    </spb>
    <spb s="8">
      <v>at close</v>
      <v>from previous close</v>
      <v>from previous close</v>
      <v>Source: Nasdaq</v>
      <v>GMT</v>
      <v>Delayed 15 minutes</v>
      <v>from close</v>
      <v>from close</v>
    </spb>
    <spb s="5">
      <v>3</v>
      <v>Name</v>
      <v>LearnMoreOnLink</v>
    </spb>
    <spb s="10">
      <v>0</v>
      <v>0</v>
    </spb>
    <spb s="11">
      <v>13</v>
      <v>1</v>
      <v>1</v>
      <v>1</v>
      <v>1</v>
    </spb>
    <spb s="12">
      <v>6</v>
      <v>7</v>
      <v>7</v>
      <v>6</v>
      <v>2</v>
      <v>6</v>
      <v>11</v>
      <v>6</v>
      <v>6</v>
      <v>8</v>
      <v>8</v>
      <v>3</v>
      <v>9</v>
      <v>6</v>
      <v>6</v>
      <v>6</v>
      <v>8</v>
      <v>4</v>
      <v>10</v>
      <v>5</v>
      <v>8</v>
      <v>6</v>
      <v>6</v>
      <v>3</v>
    </spb>
    <spb s="13">
      <v>Powered by Refinitiv</v>
    </spb>
  </spbData>
</supportingPropertyBags>
</file>

<file path=xl/richData/rdsupportingpropertybagstructure.xml><?xml version="1.0" encoding="utf-8"?>
<spbStructures xmlns="http://schemas.microsoft.com/office/spreadsheetml/2017/richdata2" count="14">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
    <k n="^Order" t="spba"/>
    <k n="TitleProperty" t="s"/>
    <k n="SubTitleProperty" t="s"/>
  </s>
  <s>
    <k n="ExchangeID" t="spb"/>
    <k n="UniqueName" t="spb"/>
    <k n="`%ProviderInfo" t="spb"/>
    <k n="LearnMoreOnLink" t="spb"/>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na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0" formatCode="General"/>
    </x:dxf>
    <x:dxf>
      <x:numFmt numFmtId="27" formatCode="yyyy/m/d\ h:mm"/>
    </x:dxf>
    <x:dxf>
      <x:numFmt numFmtId="14" formatCode="0.00%"/>
    </x:dxf>
    <x:dxf>
      <x:numFmt numFmtId="6" formatCode="#,##0;[Red]\-#,##0"/>
    </x:dxf>
    <x:dxf>
      <x:numFmt numFmtId="8" formatCode="#,##0.00;[Red]\-#,##0.00"/>
    </x:dxf>
  </dxfs>
  <richProperties>
    <rPr n="NumberFormat" t="s"/>
    <rPr n="IsTitleField" t="b"/>
    <rPr n="IsHeroField" t="b"/>
  </richProperties>
  <richStyles>
    <rSty dxfid="0">
      <rpv i="0">_-[$¥-ja-JP]* #,##0.00_-;-[$¥-ja-JP]* #,##0.00_-;_-[$¥-ja-JP]* "-"??_-;_-@_-</rpv>
    </rSty>
    <rSty>
      <rpv i="1">1</rpv>
    </rSty>
    <rSty dxfid="2"/>
    <rSty dxfid="1"/>
    <rSty dxfid="0">
      <rpv i="0">0.00_);[Red](0.00)</rpv>
    </rSty>
    <rSty dxfid="0">
      <rpv i="0">_([$$-en-US]* #,##0.00_);_([$$-en-US]* (#,##0.00);_([$$-en-US]* "-"??_);_(@_)</rpv>
    </rSty>
    <rSty dxfid="4">
      <rpv i="0">#,##0.00_);[Red](#,##0.00)</rpv>
    </rSty>
    <rSty dxfid="3">
      <rpv i="0">#,##0_);[Red](#,##0)</rpv>
    </rSty>
    <rSty dxfid="0">
      <rpv i="0">_([$$-en-US]* #,##0_);_([$$-en-US]* (#,##0);_([$$-en-US]* "-"_);_(@_)</rpv>
    </rSty>
    <rSty dxfid="0">
      <rpv i="0">0_);[Red](0)</rpv>
    </rSty>
    <rSty>
      <rpv i="2">1</rpv>
    </rSty>
  </richStyles>
</richStyleShee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994EF-22D2-42AF-9A06-FA04D6A43C4F}">
  <dimension ref="A1:P33"/>
  <sheetViews>
    <sheetView tabSelected="1" workbookViewId="0">
      <selection activeCell="J21" sqref="J21"/>
    </sheetView>
  </sheetViews>
  <sheetFormatPr defaultRowHeight="18.75" x14ac:dyDescent="0.4"/>
  <cols>
    <col min="2" max="2" width="55.75" bestFit="1" customWidth="1"/>
    <col min="3" max="3" width="43.25" bestFit="1" customWidth="1"/>
    <col min="4" max="7" width="11" bestFit="1" customWidth="1"/>
    <col min="8" max="8" width="20.125" style="6" bestFit="1" customWidth="1"/>
    <col min="9" max="9" width="21.75" style="5" bestFit="1" customWidth="1"/>
    <col min="10" max="10" width="18.875" customWidth="1"/>
    <col min="11" max="11" width="11.75" style="10" customWidth="1"/>
    <col min="12" max="12" width="13" bestFit="1" customWidth="1"/>
    <col min="13" max="14" width="11" bestFit="1" customWidth="1"/>
    <col min="15" max="15" width="20" style="6" bestFit="1" customWidth="1"/>
    <col min="16" max="16" width="21.75" style="5" bestFit="1" customWidth="1"/>
  </cols>
  <sheetData>
    <row r="1" spans="1:16" x14ac:dyDescent="0.4">
      <c r="E1" t="s">
        <v>0</v>
      </c>
      <c r="F1" t="s">
        <v>1</v>
      </c>
      <c r="G1" t="s">
        <v>2</v>
      </c>
      <c r="L1" t="s">
        <v>11</v>
      </c>
      <c r="M1" t="s">
        <v>1</v>
      </c>
      <c r="N1" t="s">
        <v>2</v>
      </c>
      <c r="O1" s="9">
        <v>-20231130</v>
      </c>
    </row>
    <row r="2" spans="1:16" x14ac:dyDescent="0.4">
      <c r="D2" s="2" t="e" vm="1">
        <v>#VALUE!</v>
      </c>
      <c r="E2" s="3" cm="1">
        <f t="array" ref="E2">_FV(D2,"Price")</f>
        <v>147.13999999999999</v>
      </c>
      <c r="F2" s="3" cm="1">
        <f t="array" ref="F2">_FV(D2,"52 week high",TRUE)</f>
        <v>151.91999999999999</v>
      </c>
      <c r="G2" s="3" cm="1">
        <f t="array" ref="G2">_FV(D2,"52 week low",TRUE)</f>
        <v>127.21</v>
      </c>
      <c r="H2" s="7" t="s">
        <v>7</v>
      </c>
      <c r="I2" s="8" t="s">
        <v>7</v>
      </c>
      <c r="L2">
        <v>146.94999999999999</v>
      </c>
      <c r="M2">
        <v>151.91999999999999</v>
      </c>
      <c r="N2">
        <v>127.21</v>
      </c>
      <c r="O2" s="6" t="s">
        <v>12</v>
      </c>
      <c r="P2" s="5" t="s">
        <v>12</v>
      </c>
    </row>
    <row r="3" spans="1:16" x14ac:dyDescent="0.4">
      <c r="B3" t="s">
        <v>9</v>
      </c>
      <c r="C3" t="s">
        <v>10</v>
      </c>
      <c r="D3" t="s">
        <v>6</v>
      </c>
      <c r="E3" t="s">
        <v>0</v>
      </c>
      <c r="F3" t="s">
        <v>1</v>
      </c>
      <c r="G3" t="s">
        <v>2</v>
      </c>
      <c r="H3" s="6" t="s">
        <v>5</v>
      </c>
      <c r="I3" s="5" t="s">
        <v>8</v>
      </c>
      <c r="J3" t="s">
        <v>3</v>
      </c>
      <c r="K3" s="10" t="s">
        <v>4</v>
      </c>
      <c r="L3" t="s">
        <v>11</v>
      </c>
      <c r="M3" t="s">
        <v>1</v>
      </c>
      <c r="N3" t="s">
        <v>2</v>
      </c>
      <c r="O3" s="6" t="s">
        <v>5</v>
      </c>
      <c r="P3" s="5" t="s">
        <v>8</v>
      </c>
    </row>
    <row r="4" spans="1:16" x14ac:dyDescent="0.4">
      <c r="A4">
        <v>1</v>
      </c>
      <c r="B4" t="e" vm="2">
        <v>#VALUE!</v>
      </c>
      <c r="C4" s="4" t="str" cm="1">
        <f t="array" ref="C4">_FV(B4,"Industry")</f>
        <v>Consumer Goods Conglomerates</v>
      </c>
      <c r="D4" t="str" cm="1">
        <f t="array" ref="D4">_FV(B4,"Ticker symbol",TRUE)</f>
        <v>MMM</v>
      </c>
      <c r="E4" s="1" cm="1">
        <f t="array" ref="E4">_FV(B4,"Price")</f>
        <v>101.71</v>
      </c>
      <c r="F4" s="1" cm="1">
        <f t="array" ref="F4">_FV(B4,"52 week high",TRUE)</f>
        <v>130.02000000000001</v>
      </c>
      <c r="G4" s="1" cm="1">
        <f t="array" ref="G4">_FV(B4,"52 week low",TRUE)</f>
        <v>85.344999999999999</v>
      </c>
      <c r="H4" s="6" cm="1">
        <f t="array" ref="H4">_FV(B4,"Market cap",TRUE)</f>
        <v>56176162070</v>
      </c>
      <c r="I4" s="5">
        <f t="shared" ref="I4:I33" si="0">H4*ドルレート</f>
        <v>8265760486979.7988</v>
      </c>
      <c r="L4">
        <v>98.48</v>
      </c>
      <c r="M4">
        <v>130.02000000000001</v>
      </c>
      <c r="N4">
        <v>85.344999999999999</v>
      </c>
      <c r="O4" s="6">
        <v>54392178160</v>
      </c>
      <c r="P4" s="5">
        <v>7992930580611.999</v>
      </c>
    </row>
    <row r="5" spans="1:16" x14ac:dyDescent="0.4">
      <c r="A5">
        <v>2</v>
      </c>
      <c r="B5" t="e" vm="3">
        <v>#VALUE!</v>
      </c>
      <c r="C5" s="4" t="str" cm="1">
        <f t="array" ref="C5">_FV(B5,"Industry")</f>
        <v>Pharmaceuticals</v>
      </c>
      <c r="D5" t="str" cm="1">
        <f t="array" ref="D5">_FV(B5,"Ticker symbol",TRUE)</f>
        <v>ABBV</v>
      </c>
      <c r="E5" s="1" cm="1">
        <f t="array" ref="E5">_FV(B5,"Price")</f>
        <v>144.59</v>
      </c>
      <c r="F5" s="1" cm="1">
        <f t="array" ref="F5">_FV(B5,"52 week high",TRUE)</f>
        <v>168.11</v>
      </c>
      <c r="G5" s="1" cm="1">
        <f t="array" ref="G5">_FV(B5,"52 week low",TRUE)</f>
        <v>130.96010000000001</v>
      </c>
      <c r="H5" s="6" cm="1">
        <f t="array" ref="H5">_FV(B5,"Market cap",TRUE)</f>
        <v>255278994830</v>
      </c>
      <c r="I5" s="5">
        <f t="shared" si="0"/>
        <v>37561751299286.195</v>
      </c>
      <c r="L5">
        <v>138.51</v>
      </c>
      <c r="M5">
        <v>168.11</v>
      </c>
      <c r="N5">
        <v>130.96010000000001</v>
      </c>
      <c r="O5" s="6">
        <v>244544529869</v>
      </c>
      <c r="P5" s="5">
        <v>35935818664249.547</v>
      </c>
    </row>
    <row r="6" spans="1:16" x14ac:dyDescent="0.4">
      <c r="A6">
        <v>3</v>
      </c>
      <c r="B6" t="e" vm="4">
        <v>#VALUE!</v>
      </c>
      <c r="C6" s="4" t="str" cm="1">
        <f t="array" ref="C6">_FV(B6,"Industry")</f>
        <v>Software &amp; IT Services</v>
      </c>
      <c r="D6" t="str" cm="1">
        <f t="array" ref="D6">_FV(B6,"Ticker symbol",TRUE)</f>
        <v>ACN</v>
      </c>
      <c r="E6" s="1" cm="1">
        <f t="array" ref="E6">_FV(B6,"Price")</f>
        <v>335.83</v>
      </c>
      <c r="F6" s="1" cm="1">
        <f t="array" ref="F6">_FV(B6,"52 week high",TRUE)</f>
        <v>338.81</v>
      </c>
      <c r="G6" s="1" cm="1">
        <f t="array" ref="G6">_FV(B6,"52 week low",TRUE)</f>
        <v>242.8</v>
      </c>
      <c r="H6" s="6" cm="1">
        <f t="array" ref="H6">_FV(B6,"Market cap",TRUE)</f>
        <v>223255283878</v>
      </c>
      <c r="I6" s="5">
        <f t="shared" si="0"/>
        <v>32849782469808.918</v>
      </c>
      <c r="L6">
        <v>333.34</v>
      </c>
      <c r="M6">
        <v>335.8</v>
      </c>
      <c r="N6">
        <v>242.8</v>
      </c>
      <c r="O6" s="6">
        <v>221599965243</v>
      </c>
      <c r="P6" s="5">
        <v>32564114892458.848</v>
      </c>
    </row>
    <row r="7" spans="1:16" x14ac:dyDescent="0.4">
      <c r="A7">
        <v>4</v>
      </c>
      <c r="B7" t="e" vm="5">
        <v>#VALUE!</v>
      </c>
      <c r="C7" s="4" t="str" cm="1">
        <f t="array" ref="C7">_FV(B7,"Industry")</f>
        <v>Software &amp; IT Services</v>
      </c>
      <c r="D7" t="str" cm="1">
        <f t="array" ref="D7">_FV(B7,"Ticker symbol",TRUE)</f>
        <v>ADBE</v>
      </c>
      <c r="E7" s="1" cm="1">
        <f t="array" ref="E7">_FV(B7,"Price")</f>
        <v>602.22</v>
      </c>
      <c r="F7" s="1" cm="1">
        <f t="array" ref="F7">_FV(B7,"52 week high",TRUE)</f>
        <v>628.6</v>
      </c>
      <c r="G7" s="1" cm="1">
        <f t="array" ref="G7">_FV(B7,"52 week low",TRUE)</f>
        <v>318.60000000000002</v>
      </c>
      <c r="H7" s="6" cm="1">
        <f t="array" ref="H7">_FV(B7,"Market cap",TRUE)</f>
        <v>274190766000</v>
      </c>
      <c r="I7" s="5">
        <f t="shared" si="0"/>
        <v>40344429309240</v>
      </c>
      <c r="L7">
        <v>617.39</v>
      </c>
      <c r="M7">
        <v>628.6</v>
      </c>
      <c r="N7">
        <v>318.60000000000002</v>
      </c>
      <c r="O7" s="6">
        <v>281097667000</v>
      </c>
      <c r="P7" s="5">
        <v>41307302165650</v>
      </c>
    </row>
    <row r="8" spans="1:16" x14ac:dyDescent="0.4">
      <c r="A8">
        <v>5</v>
      </c>
      <c r="B8" t="e" vm="6">
        <v>#VALUE!</v>
      </c>
      <c r="C8" s="4" t="str" cm="1">
        <f t="array" ref="C8">_FV(B8,"Industry")</f>
        <v>Software &amp; IT Services</v>
      </c>
      <c r="D8" t="str" cm="1">
        <f t="array" ref="D8">_FV(B8,"Ticker symbol",TRUE)</f>
        <v>GOOGL</v>
      </c>
      <c r="E8" s="1" cm="1">
        <f t="array" ref="E8">_FV(B8,"Price")</f>
        <v>130.99</v>
      </c>
      <c r="F8" s="1" cm="1">
        <f t="array" ref="F8">_FV(B8,"52 week high",TRUE)</f>
        <v>141.22</v>
      </c>
      <c r="G8" s="1" cm="1">
        <f t="array" ref="G8">_FV(B8,"52 week low",TRUE)</f>
        <v>84.86</v>
      </c>
      <c r="H8" s="6" cm="1">
        <f t="array" ref="H8">_FV(B8,"Market cap",TRUE)</f>
        <v>1625729000000</v>
      </c>
      <c r="I8" s="5">
        <f t="shared" si="0"/>
        <v>239209765059999.97</v>
      </c>
      <c r="L8">
        <v>134.99</v>
      </c>
      <c r="M8">
        <v>141.22</v>
      </c>
      <c r="N8">
        <v>84.86</v>
      </c>
      <c r="O8" s="6">
        <v>1725325000000</v>
      </c>
      <c r="P8" s="5">
        <v>253536508749999.97</v>
      </c>
    </row>
    <row r="9" spans="1:16" x14ac:dyDescent="0.4">
      <c r="A9">
        <v>6</v>
      </c>
      <c r="B9" t="e" vm="7">
        <v>#VALUE!</v>
      </c>
      <c r="C9" s="4" t="str" cm="1">
        <f t="array" ref="C9">_FV(B9,"Industry")</f>
        <v>Diversified Retail</v>
      </c>
      <c r="D9" t="str" cm="1">
        <f t="array" ref="D9">_FV(B9,"Ticker symbol",TRUE)</f>
        <v>AMZN</v>
      </c>
      <c r="E9" s="1" cm="1">
        <f t="array" ref="E9">_FV(B9,"Price")</f>
        <v>146.88</v>
      </c>
      <c r="F9" s="1" cm="1">
        <f t="array" ref="F9">_FV(B9,"52 week high",TRUE)</f>
        <v>149.26</v>
      </c>
      <c r="G9" s="1" cm="1">
        <f t="array" ref="G9">_FV(B9,"52 week low",TRUE)</f>
        <v>81.430000000000007</v>
      </c>
      <c r="H9" s="6" cm="1">
        <f t="array" ref="H9">_FV(B9,"Market cap",TRUE)</f>
        <v>1517862326400</v>
      </c>
      <c r="I9" s="5">
        <f t="shared" si="0"/>
        <v>223338262706495.97</v>
      </c>
      <c r="L9">
        <v>146.32</v>
      </c>
      <c r="M9">
        <v>149.26</v>
      </c>
      <c r="N9">
        <v>81.430000000000007</v>
      </c>
      <c r="O9" s="6">
        <v>1519413000000</v>
      </c>
      <c r="P9" s="5">
        <v>223277740349999.97</v>
      </c>
    </row>
    <row r="10" spans="1:16" x14ac:dyDescent="0.4">
      <c r="A10">
        <v>7</v>
      </c>
      <c r="B10" t="e" vm="8">
        <v>#VALUE!</v>
      </c>
      <c r="C10" s="4" t="str" cm="1">
        <f t="array" ref="C10">_FV(B10,"Industry")</f>
        <v>Banking Services</v>
      </c>
      <c r="D10" t="str" cm="1">
        <f t="array" ref="D10">_FV(B10,"Ticker symbol",TRUE)</f>
        <v>AXP</v>
      </c>
      <c r="E10" s="1" cm="1">
        <f t="array" ref="E10">_FV(B10,"Price")</f>
        <v>170.7</v>
      </c>
      <c r="F10" s="1" cm="1">
        <f t="array" ref="F10">_FV(B10,"52 week high",TRUE)</f>
        <v>182.15</v>
      </c>
      <c r="G10" s="1" cm="1">
        <f t="array" ref="G10">_FV(B10,"52 week low",TRUE)</f>
        <v>140.91</v>
      </c>
      <c r="H10" s="6" cm="1">
        <f t="array" ref="H10">_FV(B10,"Market cap",TRUE)</f>
        <v>124396873919</v>
      </c>
      <c r="I10" s="5">
        <f t="shared" si="0"/>
        <v>18303756028441.66</v>
      </c>
      <c r="L10">
        <v>167.42</v>
      </c>
      <c r="M10">
        <v>182.15</v>
      </c>
      <c r="N10">
        <v>140.91</v>
      </c>
      <c r="O10" s="6">
        <v>122006588351</v>
      </c>
      <c r="P10" s="5">
        <v>17928868158179.449</v>
      </c>
    </row>
    <row r="11" spans="1:16" x14ac:dyDescent="0.4">
      <c r="A11">
        <v>8</v>
      </c>
      <c r="B11" t="e" vm="9">
        <v>#VALUE!</v>
      </c>
      <c r="C11" s="4" t="str" cm="1">
        <f t="array" ref="C11">_FV(B11,"Industry")</f>
        <v>Computers, Phones &amp; Household Electronics</v>
      </c>
      <c r="D11" t="str" cm="1">
        <f t="array" ref="D11">_FV(B11,"Ticker symbol",TRUE)</f>
        <v>AAPL</v>
      </c>
      <c r="E11" s="1" cm="1">
        <f t="array" ref="E11">_FV(B11,"Price")</f>
        <v>193.42</v>
      </c>
      <c r="F11" s="1" cm="1">
        <f t="array" ref="F11">_FV(B11,"52 week high",TRUE)</f>
        <v>198.23</v>
      </c>
      <c r="G11" s="1" cm="1">
        <f t="array" ref="G11">_FV(B11,"52 week low",TRUE)</f>
        <v>124.17</v>
      </c>
      <c r="H11" s="6" cm="1">
        <f t="array" ref="H11">_FV(B11,"Market cap",TRUE)</f>
        <v>3008212905000</v>
      </c>
      <c r="I11" s="5">
        <f t="shared" si="0"/>
        <v>442628446841699.94</v>
      </c>
      <c r="L11">
        <v>189.37</v>
      </c>
      <c r="M11">
        <v>198.23</v>
      </c>
      <c r="N11">
        <v>124.17</v>
      </c>
      <c r="O11" s="6">
        <v>2945224267500</v>
      </c>
      <c r="P11" s="5">
        <v>432800706109124.94</v>
      </c>
    </row>
    <row r="12" spans="1:16" x14ac:dyDescent="0.4">
      <c r="A12">
        <v>9</v>
      </c>
      <c r="B12" t="e" vm="10">
        <v>#VALUE!</v>
      </c>
      <c r="C12" s="4" t="str" cm="1">
        <f t="array" ref="C12">_FV(B12,"Industry")</f>
        <v>Machinery, Equipment &amp; Components</v>
      </c>
      <c r="D12" t="str" cm="1">
        <f t="array" ref="D12">_FV(B12,"Ticker symbol",TRUE)</f>
        <v>CAT</v>
      </c>
      <c r="E12" s="1" cm="1">
        <f t="array" ref="E12">_FV(B12,"Price")</f>
        <v>255.15</v>
      </c>
      <c r="F12" s="1" cm="1">
        <f t="array" ref="F12">_FV(B12,"52 week high",TRUE)</f>
        <v>293.88</v>
      </c>
      <c r="G12" s="1" cm="1">
        <f t="array" ref="G12">_FV(B12,"52 week low",TRUE)</f>
        <v>204.04</v>
      </c>
      <c r="H12" s="6" cm="1">
        <f t="array" ref="H12">_FV(B12,"Market cap",TRUE)</f>
        <v>129892961205</v>
      </c>
      <c r="I12" s="5">
        <f t="shared" si="0"/>
        <v>19112450311703.699</v>
      </c>
      <c r="L12">
        <v>249.45</v>
      </c>
      <c r="M12">
        <v>293.88</v>
      </c>
      <c r="N12">
        <v>204.04</v>
      </c>
      <c r="O12" s="6">
        <v>127255196295</v>
      </c>
      <c r="P12" s="5">
        <v>18700151095550.25</v>
      </c>
    </row>
    <row r="13" spans="1:16" x14ac:dyDescent="0.4">
      <c r="A13">
        <v>10</v>
      </c>
      <c r="B13" t="e" vm="11">
        <v>#VALUE!</v>
      </c>
      <c r="C13" s="4" t="str" cm="1">
        <f t="array" ref="C13">_FV(B13,"Industry")</f>
        <v>Oil &amp; Gas</v>
      </c>
      <c r="D13" t="str" cm="1">
        <f t="array" ref="D13">_FV(B13,"Ticker symbol",TRUE)</f>
        <v>CVX</v>
      </c>
      <c r="E13" s="1" cm="1">
        <f t="array" ref="E13">_FV(B13,"Price")</f>
        <v>142.84</v>
      </c>
      <c r="F13" s="1" cm="1">
        <f t="array" ref="F13">_FV(B13,"52 week high",TRUE)</f>
        <v>187.81</v>
      </c>
      <c r="G13" s="1" cm="1">
        <f t="array" ref="G13">_FV(B13,"52 week low",TRUE)</f>
        <v>140.72</v>
      </c>
      <c r="H13" s="6" cm="1">
        <f t="array" ref="H13">_FV(B13,"Market cap",TRUE)</f>
        <v>268831736320</v>
      </c>
      <c r="I13" s="5">
        <f t="shared" si="0"/>
        <v>39555901682124.797</v>
      </c>
      <c r="L13">
        <v>143.91999999999999</v>
      </c>
      <c r="M13">
        <v>187.81</v>
      </c>
      <c r="N13">
        <v>140.72</v>
      </c>
      <c r="O13" s="6">
        <v>270864348159</v>
      </c>
      <c r="P13" s="5">
        <v>39803515961965.047</v>
      </c>
    </row>
    <row r="14" spans="1:16" x14ac:dyDescent="0.4">
      <c r="A14">
        <v>11</v>
      </c>
      <c r="B14" t="e" vm="12">
        <v>#VALUE!</v>
      </c>
      <c r="C14" s="4" t="str" cm="1">
        <f t="array" ref="C14">_FV(B14,"Industry")</f>
        <v>Software &amp; IT Services</v>
      </c>
      <c r="D14" t="str" cm="1">
        <f t="array" ref="D14">_FV(B14,"Ticker symbol",TRUE)</f>
        <v>CRWD</v>
      </c>
      <c r="E14" s="1" cm="1">
        <f t="array" ref="E14">_FV(B14,"Price")</f>
        <v>238.97</v>
      </c>
      <c r="F14" s="1" cm="1">
        <f t="array" ref="F14">_FV(B14,"52 week high",TRUE)</f>
        <v>239.07</v>
      </c>
      <c r="G14" s="1" cm="1">
        <f t="array" ref="G14">_FV(B14,"52 week low",TRUE)</f>
        <v>92.25</v>
      </c>
      <c r="H14" s="6" cm="1">
        <f t="array" ref="H14">_FV(B14,"Market cap",TRUE)</f>
        <v>57387402856</v>
      </c>
      <c r="I14" s="5">
        <f t="shared" si="0"/>
        <v>8443982456231.8389</v>
      </c>
      <c r="L14">
        <v>234.44</v>
      </c>
      <c r="M14">
        <v>235.62989999999999</v>
      </c>
      <c r="N14">
        <v>92.25</v>
      </c>
      <c r="O14" s="6">
        <v>55981505608</v>
      </c>
      <c r="P14" s="5">
        <v>8226482249095.5996</v>
      </c>
    </row>
    <row r="15" spans="1:16" x14ac:dyDescent="0.4">
      <c r="A15">
        <v>12</v>
      </c>
      <c r="B15" t="e" vm="13">
        <v>#VALUE!</v>
      </c>
      <c r="C15" s="4" t="str" cm="1">
        <f t="array" ref="C15">_FV(B15,"Industry")</f>
        <v>Diversified Retail</v>
      </c>
      <c r="D15" t="str" cm="1">
        <f t="array" ref="D15">_FV(B15,"Ticker symbol",TRUE)</f>
        <v>COST</v>
      </c>
      <c r="E15" s="1" cm="1">
        <f t="array" ref="E15">_FV(B15,"Price")</f>
        <v>605.35</v>
      </c>
      <c r="F15" s="1" cm="1">
        <f t="array" ref="F15">_FV(B15,"52 week high",TRUE)</f>
        <v>608.88</v>
      </c>
      <c r="G15" s="1" cm="1">
        <f t="array" ref="G15">_FV(B15,"52 week low",TRUE)</f>
        <v>447.9</v>
      </c>
      <c r="H15" s="6" cm="1">
        <f t="array" ref="H15">_FV(B15,"Market cap",TRUE)</f>
        <v>268013022210</v>
      </c>
      <c r="I15" s="5">
        <f t="shared" si="0"/>
        <v>39435436087979.398</v>
      </c>
      <c r="L15">
        <v>587.86</v>
      </c>
      <c r="M15">
        <v>599.94000000000005</v>
      </c>
      <c r="N15">
        <v>447.9</v>
      </c>
      <c r="O15" s="6">
        <v>260269489116</v>
      </c>
      <c r="P15" s="5">
        <v>38246601425596.195</v>
      </c>
    </row>
    <row r="16" spans="1:16" x14ac:dyDescent="0.4">
      <c r="A16">
        <v>13</v>
      </c>
      <c r="B16" t="e" vm="14">
        <v>#VALUE!</v>
      </c>
      <c r="C16" s="4" t="str" cm="1">
        <f t="array" ref="C16">_FV(B16,"Industry")</f>
        <v>Oil &amp; Gas</v>
      </c>
      <c r="D16" t="str" cm="1">
        <f t="array" ref="D16">_FV(B16,"Ticker symbol",TRUE)</f>
        <v>XOM</v>
      </c>
      <c r="E16" s="1" cm="1">
        <f t="array" ref="E16">_FV(B16,"Price")</f>
        <v>100.42</v>
      </c>
      <c r="F16" s="1" cm="1">
        <f t="array" ref="F16">_FV(B16,"52 week high",TRUE)</f>
        <v>120.7</v>
      </c>
      <c r="G16" s="1" cm="1">
        <f t="array" ref="G16">_FV(B16,"52 week low",TRUE)</f>
        <v>98.02</v>
      </c>
      <c r="H16" s="6" cm="1">
        <f t="array" ref="H16">_FV(B16,"Market cap",TRUE)</f>
        <v>397956225560</v>
      </c>
      <c r="I16" s="5">
        <f t="shared" si="0"/>
        <v>58555279028898.398</v>
      </c>
      <c r="L16">
        <v>102.34</v>
      </c>
      <c r="M16">
        <v>120.7</v>
      </c>
      <c r="N16">
        <v>98.02</v>
      </c>
      <c r="O16" s="6">
        <v>405565028120</v>
      </c>
      <c r="P16" s="5">
        <v>59597780882233.992</v>
      </c>
    </row>
    <row r="17" spans="1:16" x14ac:dyDescent="0.4">
      <c r="A17">
        <v>14</v>
      </c>
      <c r="B17" t="e" vm="15">
        <v>#VALUE!</v>
      </c>
      <c r="C17" s="4" t="str" cm="1">
        <f t="array" ref="C17">_FV(B17,"Industry")</f>
        <v>Software &amp; IT Services</v>
      </c>
      <c r="D17" t="str" cm="1">
        <f t="array" ref="D17">_FV(B17,"Ticker symbol",TRUE)</f>
        <v>META</v>
      </c>
      <c r="E17" s="1" cm="1">
        <f t="array" ref="E17">_FV(B17,"Price")</f>
        <v>318.29000000000002</v>
      </c>
      <c r="F17" s="1" cm="1">
        <f t="array" ref="F17">_FV(B17,"52 week high",TRUE)</f>
        <v>342.92</v>
      </c>
      <c r="G17" s="1" cm="1">
        <f t="array" ref="G17">_FV(B17,"52 week low",TRUE)</f>
        <v>112.46</v>
      </c>
      <c r="H17" s="6" cm="1">
        <f t="array" ref="H17">_FV(B17,"Market cap",TRUE)</f>
        <v>817961694270</v>
      </c>
      <c r="I17" s="5">
        <f t="shared" si="0"/>
        <v>120354883694887.78</v>
      </c>
      <c r="L17">
        <v>332.2</v>
      </c>
      <c r="M17">
        <v>342.92</v>
      </c>
      <c r="N17">
        <v>108.5437</v>
      </c>
      <c r="O17" s="6">
        <v>853708488600</v>
      </c>
      <c r="P17" s="5">
        <v>125452462399769.98</v>
      </c>
    </row>
    <row r="18" spans="1:16" x14ac:dyDescent="0.4">
      <c r="A18">
        <v>15</v>
      </c>
      <c r="B18" t="e" vm="16">
        <v>#VALUE!</v>
      </c>
      <c r="C18" s="4" t="str" cm="1">
        <f t="array" ref="C18">_FV(B18,"Industry")</f>
        <v>Semiconductors &amp; Semiconductor Equipment</v>
      </c>
      <c r="D18" t="str" cm="1">
        <f t="array" ref="D18">_FV(B18,"Ticker symbol",TRUE)</f>
        <v>INTC</v>
      </c>
      <c r="E18" s="1" cm="1">
        <f t="array" ref="E18">_FV(B18,"Price")</f>
        <v>41.92</v>
      </c>
      <c r="F18" s="1" cm="1">
        <f t="array" ref="F18">_FV(B18,"52 week high",TRUE)</f>
        <v>45.34</v>
      </c>
      <c r="G18" s="1" cm="1">
        <f t="array" ref="G18">_FV(B18,"52 week low",TRUE)</f>
        <v>24.73</v>
      </c>
      <c r="H18" s="6" cm="1">
        <f t="array" ref="H18">_FV(B18,"Market cap",TRUE)</f>
        <v>176734720000</v>
      </c>
      <c r="I18" s="5">
        <f t="shared" si="0"/>
        <v>26004746700799.996</v>
      </c>
      <c r="L18">
        <v>44.94</v>
      </c>
      <c r="M18">
        <v>45.34</v>
      </c>
      <c r="N18">
        <v>24.73</v>
      </c>
      <c r="O18" s="6">
        <v>189467040000</v>
      </c>
      <c r="P18" s="5">
        <v>27842181527999.996</v>
      </c>
    </row>
    <row r="19" spans="1:16" x14ac:dyDescent="0.4">
      <c r="A19">
        <v>16</v>
      </c>
      <c r="B19" t="e" vm="17">
        <v>#VALUE!</v>
      </c>
      <c r="C19" s="4" t="str" cm="1">
        <f t="array" ref="C19">_FV(B19,"Industry")</f>
        <v>Pharmaceuticals</v>
      </c>
      <c r="D19" t="str" cm="1">
        <f t="array" ref="D19">_FV(B19,"Ticker symbol",TRUE)</f>
        <v>JNJ</v>
      </c>
      <c r="E19" s="1" cm="1">
        <f t="array" ref="E19">_FV(B19,"Price")</f>
        <v>158.55000000000001</v>
      </c>
      <c r="F19" s="1" cm="1">
        <f t="array" ref="F19">_FV(B19,"52 week high",TRUE)</f>
        <v>181.03899999999999</v>
      </c>
      <c r="G19" s="1" cm="1">
        <f t="array" ref="G19">_FV(B19,"52 week low",TRUE)</f>
        <v>144.94999999999999</v>
      </c>
      <c r="H19" s="6" cm="1">
        <f t="array" ref="H19">_FV(B19,"Market cap",TRUE)</f>
        <v>381674085450</v>
      </c>
      <c r="I19" s="5">
        <f t="shared" si="0"/>
        <v>56159524933112.992</v>
      </c>
      <c r="L19">
        <v>152.15</v>
      </c>
      <c r="M19">
        <v>181.03899999999999</v>
      </c>
      <c r="N19">
        <v>144.94999999999999</v>
      </c>
      <c r="O19" s="6">
        <v>366267499850</v>
      </c>
      <c r="P19" s="5">
        <v>53823009102957.492</v>
      </c>
    </row>
    <row r="20" spans="1:16" x14ac:dyDescent="0.4">
      <c r="A20">
        <v>17</v>
      </c>
      <c r="B20" t="e" vm="18">
        <v>#VALUE!</v>
      </c>
      <c r="C20" s="4" t="str" cm="1">
        <f t="array" ref="C20">_FV(B20,"Industry")</f>
        <v>Banking Services</v>
      </c>
      <c r="D20" t="str" cm="1">
        <f t="array" ref="D20">_FV(B20,"Ticker symbol",TRUE)</f>
        <v>JPM</v>
      </c>
      <c r="E20" s="1" cm="1">
        <f t="array" ref="E20">_FV(B20,"Price")</f>
        <v>158</v>
      </c>
      <c r="F20" s="1" cm="1">
        <f t="array" ref="F20">_FV(B20,"52 week high",TRUE)</f>
        <v>159.38</v>
      </c>
      <c r="G20" s="1" cm="1">
        <f t="array" ref="G20">_FV(B20,"52 week low",TRUE)</f>
        <v>123.11</v>
      </c>
      <c r="H20" s="6" cm="1">
        <f t="array" ref="H20">_FV(B20,"Market cap",TRUE)</f>
        <v>456779264000</v>
      </c>
      <c r="I20" s="5">
        <f t="shared" si="0"/>
        <v>67210500904959.992</v>
      </c>
      <c r="L20">
        <v>154.38499999999999</v>
      </c>
      <c r="M20">
        <v>159.38</v>
      </c>
      <c r="N20">
        <v>123.11</v>
      </c>
      <c r="O20" s="6">
        <v>448655932725</v>
      </c>
      <c r="P20" s="5">
        <v>65929989313938.742</v>
      </c>
    </row>
    <row r="21" spans="1:16" x14ac:dyDescent="0.4">
      <c r="A21">
        <v>18</v>
      </c>
      <c r="B21" t="e" vm="19">
        <v>#VALUE!</v>
      </c>
      <c r="C21" s="4" t="str" cm="1">
        <f t="array" ref="C21">_FV(B21,"Industry")</f>
        <v>Software &amp; IT Services</v>
      </c>
      <c r="D21" t="str" cm="1">
        <f t="array" ref="D21">_FV(B21,"Ticker symbol",TRUE)</f>
        <v>MSFT</v>
      </c>
      <c r="E21" s="1" cm="1">
        <f t="array" ref="E21">_FV(B21,"Price")</f>
        <v>372.52</v>
      </c>
      <c r="F21" s="1" cm="1">
        <f t="array" ref="F21">_FV(B21,"52 week high",TRUE)</f>
        <v>384.3</v>
      </c>
      <c r="G21" s="1" cm="1">
        <f t="array" ref="G21">_FV(B21,"52 week low",TRUE)</f>
        <v>219.35</v>
      </c>
      <c r="H21" s="6" cm="1">
        <f t="array" ref="H21">_FV(B21,"Market cap",TRUE)</f>
        <v>2768666240240</v>
      </c>
      <c r="I21" s="5">
        <f t="shared" si="0"/>
        <v>407381550588913.56</v>
      </c>
      <c r="L21">
        <v>378.85</v>
      </c>
      <c r="M21">
        <v>384.3</v>
      </c>
      <c r="N21">
        <v>219.35</v>
      </c>
      <c r="O21" s="6">
        <v>2815712458700</v>
      </c>
      <c r="P21" s="5">
        <v>413768945805964.94</v>
      </c>
    </row>
    <row r="22" spans="1:16" x14ac:dyDescent="0.4">
      <c r="A22">
        <v>19</v>
      </c>
      <c r="B22" t="e" vm="20">
        <v>#VALUE!</v>
      </c>
      <c r="C22" s="4" t="str" cm="1">
        <f t="array" ref="C22">_FV(B22,"Industry")</f>
        <v>Semiconductors &amp; Semiconductor Equipment</v>
      </c>
      <c r="D22" t="str" cm="1">
        <f t="array" ref="D22">_FV(B22,"Ticker symbol",TRUE)</f>
        <v>NVDA</v>
      </c>
      <c r="E22" s="1" cm="1">
        <f t="array" ref="E22">_FV(B22,"Price")</f>
        <v>465.66</v>
      </c>
      <c r="F22" s="1" cm="1">
        <f t="array" ref="F22">_FV(B22,"52 week high",TRUE)</f>
        <v>505.48</v>
      </c>
      <c r="G22" s="1" cm="1">
        <f t="array" ref="G22">_FV(B22,"52 week low",TRUE)</f>
        <v>138.84</v>
      </c>
      <c r="H22" s="6" cm="1">
        <f t="array" ref="H22">_FV(B22,"Market cap",TRUE)</f>
        <v>1124097000000</v>
      </c>
      <c r="I22" s="5">
        <f t="shared" si="0"/>
        <v>165399632580000</v>
      </c>
      <c r="L22">
        <v>481.4</v>
      </c>
      <c r="M22">
        <v>505.48</v>
      </c>
      <c r="N22">
        <v>138.84</v>
      </c>
      <c r="O22" s="6">
        <v>1189058000000</v>
      </c>
      <c r="P22" s="5">
        <v>174732073100000</v>
      </c>
    </row>
    <row r="23" spans="1:16" x14ac:dyDescent="0.4">
      <c r="A23">
        <v>20</v>
      </c>
      <c r="B23" t="e" vm="21">
        <v>#VALUE!</v>
      </c>
      <c r="C23" s="4" t="str" cm="1">
        <f t="array" ref="C23">_FV(B23,"Industry")</f>
        <v>Food &amp; Drug Retailing</v>
      </c>
      <c r="D23" t="str" cm="1">
        <f t="array" ref="D23">_FV(B23,"Ticker symbol",TRUE)</f>
        <v>WMT</v>
      </c>
      <c r="E23" s="1" cm="1">
        <f t="array" ref="E23">_FV(B23,"Price")</f>
        <v>155.75</v>
      </c>
      <c r="F23" s="1" cm="1">
        <f t="array" ref="F23">_FV(B23,"52 week high",TRUE)</f>
        <v>169.94</v>
      </c>
      <c r="G23" s="1" cm="1">
        <f t="array" ref="G23">_FV(B23,"52 week low",TRUE)</f>
        <v>136.09</v>
      </c>
      <c r="H23" s="6" cm="1">
        <f t="array" ref="H23">_FV(B23,"Market cap",TRUE)</f>
        <v>419315445500</v>
      </c>
      <c r="I23" s="5">
        <f t="shared" si="0"/>
        <v>61698074650869.992</v>
      </c>
      <c r="L23">
        <v>156.11000000000001</v>
      </c>
      <c r="M23">
        <v>169.94</v>
      </c>
      <c r="N23">
        <v>136.09</v>
      </c>
      <c r="O23" s="6">
        <v>420180056040</v>
      </c>
      <c r="P23" s="5">
        <v>61745459235077.992</v>
      </c>
    </row>
    <row r="24" spans="1:16" x14ac:dyDescent="0.4">
      <c r="A24">
        <v>21</v>
      </c>
      <c r="B24" t="e" vm="22">
        <v>#VALUE!</v>
      </c>
      <c r="C24" s="4" t="str" cm="1">
        <f t="array" ref="C24">_FV(B24,"Industry")</f>
        <v>Semiconductors &amp; Semiconductor Equipment</v>
      </c>
      <c r="D24" t="str" cm="1">
        <f t="array" ref="D24">_FV(B24,"Ticker symbol",TRUE)</f>
        <v>QCOM</v>
      </c>
      <c r="E24" s="1" cm="1">
        <f t="array" ref="E24">_FV(B24,"Price")</f>
        <v>130.75</v>
      </c>
      <c r="F24" s="1" cm="1">
        <f t="array" ref="F24">_FV(B24,"52 week high",TRUE)</f>
        <v>139.94</v>
      </c>
      <c r="G24" s="1" cm="1">
        <f t="array" ref="G24">_FV(B24,"52 week low",TRUE)</f>
        <v>101.47</v>
      </c>
      <c r="H24" s="6" cm="1">
        <f t="array" ref="H24">_FV(B24,"Market cap",TRUE)</f>
        <v>145524750000</v>
      </c>
      <c r="I24" s="5">
        <f t="shared" si="0"/>
        <v>21412511714999.996</v>
      </c>
      <c r="L24">
        <v>127.91</v>
      </c>
      <c r="M24">
        <v>139.94</v>
      </c>
      <c r="N24">
        <v>101.47</v>
      </c>
      <c r="O24" s="6">
        <v>141274400000</v>
      </c>
      <c r="P24" s="5">
        <v>20760273080000</v>
      </c>
    </row>
    <row r="25" spans="1:16" x14ac:dyDescent="0.4">
      <c r="A25">
        <v>22</v>
      </c>
      <c r="B25" t="e" vm="23">
        <v>#VALUE!</v>
      </c>
      <c r="C25" s="4" t="str" cm="1">
        <f t="array" ref="C25">_FV(B25,"Industry")</f>
        <v>Software &amp; IT Services</v>
      </c>
      <c r="D25" t="str" cm="1">
        <f t="array" ref="D25">_FV(B25,"Ticker symbol",TRUE)</f>
        <v>CRM</v>
      </c>
      <c r="E25" s="1" cm="1">
        <f t="array" ref="E25">_FV(B25,"Price")</f>
        <v>251.01499999999999</v>
      </c>
      <c r="F25" s="1" cm="1">
        <f t="array" ref="F25">_FV(B25,"52 week high",TRUE)</f>
        <v>263.43</v>
      </c>
      <c r="G25" s="1" cm="1">
        <f t="array" ref="G25">_FV(B25,"52 week low",TRUE)</f>
        <v>126.34</v>
      </c>
      <c r="H25" s="6" cm="1">
        <f t="array" ref="H25">_FV(B25,"Market cap",TRUE)</f>
        <v>245492670000</v>
      </c>
      <c r="I25" s="5">
        <f t="shared" si="0"/>
        <v>36121791463800</v>
      </c>
      <c r="L25">
        <v>230.38</v>
      </c>
      <c r="M25">
        <v>238.22</v>
      </c>
      <c r="N25">
        <v>126.34</v>
      </c>
      <c r="O25" s="6">
        <v>224159740000</v>
      </c>
      <c r="P25" s="5">
        <v>32940273792999.996</v>
      </c>
    </row>
    <row r="26" spans="1:16" x14ac:dyDescent="0.4">
      <c r="A26">
        <v>23</v>
      </c>
      <c r="B26" t="e" vm="24">
        <v>#VALUE!</v>
      </c>
      <c r="C26" s="4" t="str" cm="1">
        <f t="array" ref="C26">_FV(B26,"Industry")</f>
        <v>Automobiles &amp; Auto Parts</v>
      </c>
      <c r="D26" t="str" cm="1">
        <f t="array" ref="D26">_FV(B26,"Ticker symbol",TRUE)</f>
        <v>TSLA</v>
      </c>
      <c r="E26" s="1" cm="1">
        <f t="array" ref="E26">_FV(B26,"Price")</f>
        <v>238.72</v>
      </c>
      <c r="F26" s="1" cm="1">
        <f t="array" ref="F26">_FV(B26,"52 week high",TRUE)</f>
        <v>299.29000000000002</v>
      </c>
      <c r="G26" s="1" cm="1">
        <f t="array" ref="G26">_FV(B26,"52 week low",TRUE)</f>
        <v>101.81</v>
      </c>
      <c r="H26" s="6" cm="1">
        <f t="array" ref="H26">_FV(B26,"Market cap",TRUE)</f>
        <v>758872021120</v>
      </c>
      <c r="I26" s="5">
        <f t="shared" si="0"/>
        <v>111660429187596.8</v>
      </c>
      <c r="L26">
        <v>244.14</v>
      </c>
      <c r="M26">
        <v>299.29000000000002</v>
      </c>
      <c r="N26">
        <v>101.81</v>
      </c>
      <c r="O26" s="6">
        <v>776101772940</v>
      </c>
      <c r="P26" s="5">
        <v>114048155533532.98</v>
      </c>
    </row>
    <row r="27" spans="1:16" x14ac:dyDescent="0.4">
      <c r="A27">
        <v>24</v>
      </c>
      <c r="B27" t="e" vm="25">
        <v>#VALUE!</v>
      </c>
      <c r="C27" s="4" t="str" cm="1">
        <f t="array" ref="C27">_FV(B27,"Industry")</f>
        <v>Beverages</v>
      </c>
      <c r="D27" t="str" cm="1">
        <f t="array" ref="D27">_FV(B27,"Ticker symbol",TRUE)</f>
        <v>KO</v>
      </c>
      <c r="E27" s="1" cm="1">
        <f t="array" ref="E27">_FV(B27,"Price")</f>
        <v>58.674999999999997</v>
      </c>
      <c r="F27" s="1" cm="1">
        <f t="array" ref="F27">_FV(B27,"52 week high",TRUE)</f>
        <v>64.989999999999995</v>
      </c>
      <c r="G27" s="1" cm="1">
        <f t="array" ref="G27">_FV(B27,"52 week low",TRUE)</f>
        <v>51.55</v>
      </c>
      <c r="H27" s="6" cm="1">
        <f t="array" ref="H27">_FV(B27,"Market cap",TRUE)</f>
        <v>253676316450</v>
      </c>
      <c r="I27" s="5">
        <f t="shared" si="0"/>
        <v>37325933202453</v>
      </c>
      <c r="L27">
        <v>58.234999999999999</v>
      </c>
      <c r="M27">
        <v>64.989999999999995</v>
      </c>
      <c r="N27">
        <v>51.55</v>
      </c>
      <c r="O27" s="6">
        <v>251774014290</v>
      </c>
      <c r="P27" s="5">
        <v>36998191399915.5</v>
      </c>
    </row>
    <row r="28" spans="1:16" x14ac:dyDescent="0.4">
      <c r="A28">
        <v>25</v>
      </c>
      <c r="B28" t="e" vm="26">
        <v>#VALUE!</v>
      </c>
      <c r="C28" s="4" t="str" cm="1">
        <f t="array" ref="C28">_FV(B28,"Industry")</f>
        <v>Investment Banking &amp; Investment Services</v>
      </c>
      <c r="D28" t="str" cm="1">
        <f t="array" ref="D28">_FV(B28,"Ticker symbol",TRUE)</f>
        <v>GS</v>
      </c>
      <c r="E28" s="1" cm="1">
        <f t="array" ref="E28">_FV(B28,"Price")</f>
        <v>341.75</v>
      </c>
      <c r="F28" s="1" cm="1">
        <f t="array" ref="F28">_FV(B28,"52 week high",TRUE)</f>
        <v>379.68</v>
      </c>
      <c r="G28" s="1" cm="1">
        <f t="array" ref="G28">_FV(B28,"52 week low",TRUE)</f>
        <v>289.35680000000002</v>
      </c>
      <c r="H28" s="6" cm="1">
        <f t="array" ref="H28">_FV(B28,"Market cap",TRUE)</f>
        <v>113940400000</v>
      </c>
      <c r="I28" s="5">
        <f t="shared" si="0"/>
        <v>16765190455999.998</v>
      </c>
      <c r="L28">
        <v>340.18</v>
      </c>
      <c r="M28">
        <v>386.5</v>
      </c>
      <c r="N28">
        <v>289.35680000000002</v>
      </c>
      <c r="O28" s="6">
        <v>110111900000</v>
      </c>
      <c r="P28" s="5">
        <v>16180943704999.998</v>
      </c>
    </row>
    <row r="29" spans="1:16" x14ac:dyDescent="0.4">
      <c r="A29">
        <v>26</v>
      </c>
      <c r="B29" t="e" vm="27">
        <v>#VALUE!</v>
      </c>
      <c r="C29" s="4" t="str" cm="1">
        <f t="array" ref="C29">_FV(B29,"Industry")</f>
        <v>Specialty Retailers</v>
      </c>
      <c r="D29" t="str" cm="1">
        <f t="array" ref="D29">_FV(B29,"Ticker symbol",TRUE)</f>
        <v>HD</v>
      </c>
      <c r="E29" s="1" cm="1">
        <f t="array" ref="E29">_FV(B29,"Price")</f>
        <v>323.55</v>
      </c>
      <c r="F29" s="1" cm="1">
        <f t="array" ref="F29">_FV(B29,"52 week high",TRUE)</f>
        <v>347.25</v>
      </c>
      <c r="G29" s="1" cm="1">
        <f t="array" ref="G29">_FV(B29,"52 week low",TRUE)</f>
        <v>274.26</v>
      </c>
      <c r="H29" s="6" cm="1">
        <f t="array" ref="H29">_FV(B29,"Market cap",TRUE)</f>
        <v>322016955390</v>
      </c>
      <c r="I29" s="5">
        <f t="shared" si="0"/>
        <v>47381574816084.594</v>
      </c>
      <c r="L29">
        <v>311.05</v>
      </c>
      <c r="M29">
        <v>347.25</v>
      </c>
      <c r="N29">
        <v>274.26</v>
      </c>
      <c r="O29" s="6">
        <v>311855300000</v>
      </c>
      <c r="P29" s="5">
        <v>45827136335000</v>
      </c>
    </row>
    <row r="30" spans="1:16" x14ac:dyDescent="0.4">
      <c r="A30">
        <v>27</v>
      </c>
      <c r="B30" t="e" vm="28">
        <v>#VALUE!</v>
      </c>
      <c r="C30" s="4" t="str" cm="1">
        <f t="array" ref="C30">_FV(B30,"Industry")</f>
        <v>Food &amp; Tobacco</v>
      </c>
      <c r="D30" t="str" cm="1">
        <f t="array" ref="D30">_FV(B30,"Ticker symbol",TRUE)</f>
        <v>KHC</v>
      </c>
      <c r="E30" s="1" cm="1">
        <f t="array" ref="E30">_FV(B30,"Price")</f>
        <v>35.840000000000003</v>
      </c>
      <c r="F30" s="1" cm="1">
        <f t="array" ref="F30">_FV(B30,"52 week high",TRUE)</f>
        <v>42.8</v>
      </c>
      <c r="G30" s="1" cm="1">
        <f t="array" ref="G30">_FV(B30,"52 week low",TRUE)</f>
        <v>30.68</v>
      </c>
      <c r="H30" s="6" cm="1">
        <f t="array" ref="H30">_FV(B30,"Market cap",TRUE)</f>
        <v>43959157760</v>
      </c>
      <c r="I30" s="5">
        <f t="shared" si="0"/>
        <v>6468150472806.3994</v>
      </c>
      <c r="L30">
        <v>35.08</v>
      </c>
      <c r="M30">
        <v>42.8</v>
      </c>
      <c r="N30">
        <v>30.68</v>
      </c>
      <c r="O30" s="6">
        <v>43026988120</v>
      </c>
      <c r="P30" s="5">
        <v>6322815904233.999</v>
      </c>
    </row>
    <row r="31" spans="1:16" x14ac:dyDescent="0.4">
      <c r="A31">
        <v>28</v>
      </c>
      <c r="B31" t="e" vm="29">
        <v>#VALUE!</v>
      </c>
      <c r="C31" s="4" t="str" cm="1">
        <f t="array" ref="C31">_FV(B31,"Industry")</f>
        <v>Personal &amp; Household Products &amp; Services</v>
      </c>
      <c r="D31" t="str" cm="1">
        <f t="array" ref="D31">_FV(B31,"Ticker symbol",TRUE)</f>
        <v>PG</v>
      </c>
      <c r="E31" s="1" cm="1">
        <f t="array" ref="E31">_FV(B31,"Price")</f>
        <v>146.78</v>
      </c>
      <c r="F31" s="1" cm="1">
        <f t="array" ref="F31">_FV(B31,"52 week high",TRUE)</f>
        <v>158.38</v>
      </c>
      <c r="G31" s="1" cm="1">
        <f t="array" ref="G31">_FV(B31,"52 week low",TRUE)</f>
        <v>135.83000000000001</v>
      </c>
      <c r="H31" s="6" cm="1">
        <f t="array" ref="H31">_FV(B31,"Market cap",TRUE)</f>
        <v>345943727080</v>
      </c>
      <c r="I31" s="5">
        <f t="shared" si="0"/>
        <v>50902160002551.195</v>
      </c>
      <c r="L31">
        <v>151.13999999999999</v>
      </c>
      <c r="M31">
        <v>158.38</v>
      </c>
      <c r="N31">
        <v>135.83000000000001</v>
      </c>
      <c r="O31" s="6">
        <v>356219750039</v>
      </c>
      <c r="P31" s="5">
        <v>52346492268231.047</v>
      </c>
    </row>
    <row r="32" spans="1:16" x14ac:dyDescent="0.4">
      <c r="A32">
        <v>29</v>
      </c>
      <c r="B32" t="e" vm="30">
        <v>#VALUE!</v>
      </c>
      <c r="C32" s="4" t="str" cm="1">
        <f t="array" ref="C32">_FV(B32,"Industry")</f>
        <v>Telecommunications Services</v>
      </c>
      <c r="D32" t="str" cm="1">
        <f t="array" ref="D32">_FV(B32,"Ticker symbol",TRUE)</f>
        <v>VZ</v>
      </c>
      <c r="E32" s="1" cm="1">
        <f t="array" ref="E32">_FV(B32,"Price")</f>
        <v>38.44</v>
      </c>
      <c r="F32" s="1" cm="1">
        <f t="array" ref="F32">_FV(B32,"52 week high",TRUE)</f>
        <v>42.578000000000003</v>
      </c>
      <c r="G32" s="1" cm="1">
        <f t="array" ref="G32">_FV(B32,"52 week low",TRUE)</f>
        <v>30.135000000000002</v>
      </c>
      <c r="H32" s="6" cm="1">
        <f t="array" ref="H32">_FV(B32,"Market cap",TRUE)</f>
        <v>161605680880</v>
      </c>
      <c r="I32" s="5">
        <f t="shared" si="0"/>
        <v>23778659884683.199</v>
      </c>
      <c r="L32">
        <v>37.765000000000001</v>
      </c>
      <c r="M32">
        <v>42.578000000000003</v>
      </c>
      <c r="N32">
        <v>30.135000000000002</v>
      </c>
      <c r="O32" s="6">
        <v>158767912030</v>
      </c>
      <c r="P32" s="5">
        <v>23330944672808.5</v>
      </c>
    </row>
    <row r="33" spans="1:16" x14ac:dyDescent="0.4">
      <c r="A33">
        <v>30</v>
      </c>
      <c r="B33" t="e" vm="31">
        <v>#VALUE!</v>
      </c>
      <c r="C33" s="4" t="str" cm="1">
        <f t="array" ref="C33">_FV(B33,"Industry")</f>
        <v>Software &amp; IT Services</v>
      </c>
      <c r="D33" t="str" cm="1">
        <f t="array" ref="D33">_FV(B33,"Ticker symbol",TRUE)</f>
        <v>V</v>
      </c>
      <c r="E33" s="1" cm="1">
        <f t="array" ref="E33">_FV(B33,"Price")</f>
        <v>254.69</v>
      </c>
      <c r="F33" s="1" cm="1">
        <f t="array" ref="F33">_FV(B33,"52 week high",TRUE)</f>
        <v>257.38499999999999</v>
      </c>
      <c r="G33" s="1" cm="1">
        <f t="array" ref="G33">_FV(B33,"52 week low",TRUE)</f>
        <v>202.13</v>
      </c>
      <c r="H33" s="6" cm="1">
        <f t="array" ref="H33">_FV(B33,"Market cap",TRUE)</f>
        <v>511479919050</v>
      </c>
      <c r="I33" s="5">
        <f t="shared" si="0"/>
        <v>75259155289017</v>
      </c>
      <c r="J33" s="4"/>
      <c r="L33">
        <v>254.23</v>
      </c>
      <c r="M33">
        <v>256.065</v>
      </c>
      <c r="N33">
        <v>202.13</v>
      </c>
      <c r="O33" s="6">
        <v>510556126350</v>
      </c>
      <c r="P33" s="5">
        <v>75026222767132.5</v>
      </c>
    </row>
  </sheetData>
  <phoneticPr fontId="1"/>
  <pageMargins left="0.7" right="0.7" top="0.75" bottom="0.75" header="0.3" footer="0.3"/>
  <ignoredErrors>
    <ignoredError xmlns:x16r3="http://schemas.microsoft.com/office/spreadsheetml/2018/08/main" sqref="E12" x16r3:misleadingForma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安定と成長の企業リスト</vt:lpstr>
      <vt:lpstr>ドルレート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WINgenius</dc:creator>
  <cp:lastModifiedBy>WINgenius</cp:lastModifiedBy>
  <dcterms:created xsi:type="dcterms:W3CDTF">2023-11-29T13:59:51Z</dcterms:created>
  <dcterms:modified xsi:type="dcterms:W3CDTF">2023-12-06T01:05:54Z</dcterms:modified>
</cp:coreProperties>
</file>