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J:\Documents\Layer５株リスト\"/>
    </mc:Choice>
  </mc:AlternateContent>
  <xr:revisionPtr revIDLastSave="0" documentId="8_{8F87AEF4-37A2-4F53-8CEF-EB92BD8A2191}" xr6:coauthVersionLast="47" xr6:coauthVersionMax="47" xr10:uidLastSave="{00000000-0000-0000-0000-000000000000}"/>
  <bookViews>
    <workbookView xWindow="28680" yWindow="-120" windowWidth="29040" windowHeight="16440" xr2:uid="{43941D65-175D-4081-A3BB-553504231C2C}"/>
  </bookViews>
  <sheets>
    <sheet name="Sheet1" sheetId="1" r:id="rId1"/>
  </sheets>
  <definedNames>
    <definedName name="ドル円レート">Sheet1!$E$2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 l="1"/>
  <c r="I6" i="1"/>
  <c r="I4" i="1"/>
  <c r="H7" i="1" a="1"/>
  <c r="H7" i="1" s="1"/>
  <c r="I7" i="1" s="1"/>
  <c r="G7" i="1" a="1"/>
  <c r="G7" i="1" s="1"/>
  <c r="F7" i="1" a="1"/>
  <c r="F7" i="1" s="1"/>
  <c r="E7" i="1" a="1"/>
  <c r="E7" i="1" s="1"/>
  <c r="D7" i="1" a="1"/>
  <c r="D7" i="1" s="1"/>
  <c r="C7" i="1" a="1"/>
  <c r="C7" i="1" s="1"/>
  <c r="H6" i="1" a="1"/>
  <c r="H6" i="1" s="1"/>
  <c r="G6" i="1" a="1"/>
  <c r="G6" i="1" s="1"/>
  <c r="F6" i="1" a="1"/>
  <c r="F6" i="1" s="1"/>
  <c r="E6" i="1" a="1"/>
  <c r="E6" i="1" s="1"/>
  <c r="C6" i="1" a="1"/>
  <c r="C6" i="1" s="1"/>
  <c r="D6" i="1" a="1"/>
  <c r="D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tc={83047C6B-7AC1-4A42-8986-E6B9CA0AFD21}</author>
    <author>tc={F7534A2E-A07C-41D6-AB11-AA8FA1819BCB}</author>
  </authors>
  <commentList>
    <comment ref="L4" authorId="0" shapeId="0" xr:uid="{83047C6B-7AC1-4A42-8986-E6B9CA0AFD2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安定と成長の銘柄で紹介した時
143.92
</t>
      </text>
    </comment>
    <comment ref="L5" authorId="1" shapeId="0" xr:uid="{F7534A2E-A07C-41D6-AB11-AA8FA1819BCB}">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安定と成長の銘柄で紹介した時
102.34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1"/>
        </ext>
      </extLst>
    </bk>
    <bk>
      <extLst>
        <ext uri="{3e2802c4-a4d2-4d8b-9148-e3be6c30e623}">
          <xlrd:rvb i="4"/>
        </ext>
      </extLst>
    </bk>
    <bk>
      <extLst>
        <ext uri="{3e2802c4-a4d2-4d8b-9148-e3be6c30e623}">
          <xlrd:rvb i="7"/>
        </ext>
      </extLst>
    </bk>
    <bk>
      <extLst>
        <ext uri="{3e2802c4-a4d2-4d8b-9148-e3be6c30e623}">
          <xlrd:rvb i="10"/>
        </ext>
      </extLst>
    </bk>
    <bk>
      <extLst>
        <ext uri="{3e2802c4-a4d2-4d8b-9148-e3be6c30e623}">
          <xlrd:rvb i="13"/>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<sst xmlns="http://schemas.openxmlformats.org/spreadsheetml/2006/main" count="29" uniqueCount="17">
  <si>
    <t>現在レート</t>
    <rPh sb="0" eb="2">
      <t>ゲンザイ</t>
    </rPh>
    <phoneticPr fontId="1"/>
  </si>
  <si>
    <t>５２週高値</t>
    <rPh sb="2" eb="3">
      <t>シュウ</t>
    </rPh>
    <rPh sb="3" eb="5">
      <t>タカネ</t>
    </rPh>
    <phoneticPr fontId="1"/>
  </si>
  <si>
    <t>５２週安値</t>
    <rPh sb="2" eb="3">
      <t>シュウ</t>
    </rPh>
    <rPh sb="3" eb="5">
      <t>ヤスネ</t>
    </rPh>
    <phoneticPr fontId="1"/>
  </si>
  <si>
    <t>配布時レート</t>
    <rPh sb="0" eb="3">
      <t>ハイフジ</t>
    </rPh>
    <phoneticPr fontId="1"/>
  </si>
  <si>
    <t>---</t>
    <phoneticPr fontId="1"/>
  </si>
  <si>
    <t>---</t>
  </si>
  <si>
    <t>企業名（市場:ティッカー）</t>
    <rPh sb="0" eb="3">
      <t>キギョウメイ</t>
    </rPh>
    <rPh sb="4" eb="6">
      <t>シジョウ</t>
    </rPh>
    <phoneticPr fontId="1"/>
  </si>
  <si>
    <t>分野</t>
    <rPh sb="0" eb="2">
      <t>ブンヤ</t>
    </rPh>
    <phoneticPr fontId="1"/>
  </si>
  <si>
    <t>ティッカー</t>
    <phoneticPr fontId="1"/>
  </si>
  <si>
    <t>時価総額</t>
    <rPh sb="0" eb="2">
      <t>ジカ</t>
    </rPh>
    <rPh sb="2" eb="4">
      <t>ソウガク</t>
    </rPh>
    <phoneticPr fontId="1"/>
  </si>
  <si>
    <t>時価総額（日本円）</t>
    <rPh sb="0" eb="2">
      <t>ジカ</t>
    </rPh>
    <rPh sb="2" eb="4">
      <t>ソウガク</t>
    </rPh>
    <rPh sb="5" eb="8">
      <t>ニホンエン</t>
    </rPh>
    <phoneticPr fontId="1"/>
  </si>
  <si>
    <t>メモ①</t>
    <phoneticPr fontId="1"/>
  </si>
  <si>
    <t>メモ②</t>
    <phoneticPr fontId="1"/>
  </si>
  <si>
    <t>Oil &amp; Gas</t>
  </si>
  <si>
    <t>CVX</t>
  </si>
  <si>
    <t>XOM</t>
  </si>
  <si>
    <t>Oil &amp; Gas</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</si>
</sst>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42" formatCode="_ &quot;¥&quot;* #,##0_ ;_ &quot;¥&quot;* \-#,##0_ ;_ &quot;¥&quot;* &quot;-&quot;_ ;_ @_ "/>
    <numFmt numFmtId="41" formatCode="_ * #,##0_ ;_ * \-#,##0_ ;_ * &quot;-&quot;_ ;_ @_ "/>
    <numFmt numFmtId="176" formatCode="_-\$* #,##0_ ;_-\$* \-#,##0\ ;_-\$* &quot;-&quot;_ ;_-@_ "/>
    <numFmt numFmtId="177" formatCode="_-[$¥-411]* #,##0.00_-;\-[$¥-411]* #,##0.00_-;_-[$¥-411]* &quot;-&quot;??_-;_-@_-"/>
    <numFmt numFmtId="178" formatCode="#,##0.00_);[Red]\(#,##0.00\)"/>
    <numFmt numFmtId="179" formatCode="_([$$-409]* #,##0.00_);_([$$-409]* \(#,##0.00\);_([$$-409]* &quot;-&quot;??_);_(@_)"/>
    <numFmt numFmtId="183" formatCode="_([$$-409]* #,##0_);_([$$-409]* \(#,##0\);_([$$-409]* &quot;-&quot;_);_(@_)"/>
    <numFmt numFmtId="186" formatCode="\$#,##0.00;\-\$#,##0.00"/>
  </numFmts>
  <fonts count="3">
    <font>
      <sz val="11"/>
      <color theme="1"/>
      <name val="游ゴシック"/>
      <family val="2"/>
      <charset val="128"/>
      <scheme val="minor"/>
    </font>
    <font>
      <sz val="6"/>
      <name val="游ゴシック"/>
      <family val="2"/>
      <charset val="128"/>
      <scheme val="minor"/>
    </font>
    <font>
      <sz val="9"/>
      <color indexed="81"/>
      <name val="MS P ゴシック"/>
      <family val="3"/>
      <charset val="128"/>
    </font>
  </fonts>
  <fills count="2">
    <fill>
      <patternFill patternType="none"/>
    </fill>
    <fill>
      <patternFill patternType="gray125"/>
    </fill>
  </fills>
  <borders count="2">
    <border>
      <left/>
      <right/>
      <top/>
      <bottom/>
      <diagonal/>
    </border>
    <border>
      <left/>
      <right style="medium">
        <color auto="1"/>
      </right>
      <top/>
      <bottom/>
      <diagonal/>
    </border>
  </borders>
  <cellStyleXfs count="1">
    <xf numFmtId="0" fontId="0" fillId="0" borderId="0">
      <alignment vertical="center"/>
    </xf>
  </cellStyleXfs>
  <cellXfs count="13">
    <xf numFmtId="0" fontId="0" fillId="0" borderId="0" xfId="0">
      <alignment vertical="center"/>
    </xf>
    <xf numFmtId="176" fontId="0" fillId="0" borderId="0" xfId="0" applyNumberFormat="1">
      <alignment vertical="center"/>
    </xf>
    <xf numFmtId="42" fontId="0" fillId="0" borderId="0" xfId="0" applyNumberFormat="1">
      <alignment vertical="center"/>
    </xf>
    <xf numFmtId="0" fontId="0" fillId="0" borderId="1" xfId="0" applyBorder="1">
      <alignment vertical="center"/>
    </xf>
    <xf numFmtId="41" fontId="0" fillId="0" borderId="0" xfId="0" applyNumberFormat="1">
      <alignment vertical="center"/>
    </xf>
    <xf numFmtId="177" fontId="0" fillId="0" borderId="0" xfId="0" applyNumberFormat="1">
      <alignment vertical="center"/>
    </xf>
    <xf numFmtId="176" fontId="0" fillId="0" borderId="0" xfId="0" quotePrefix="1" applyNumberFormat="1">
      <alignment vertical="center"/>
    </xf>
    <xf numFmtId="42" fontId="0" fillId="0" borderId="0" xfId="0" quotePrefix="1" applyNumberFormat="1">
      <alignment vertical="center"/>
    </xf>
    <xf numFmtId="178" fontId="0" fillId="0" borderId="0" xfId="0" applyNumberFormat="1">
      <alignment vertical="center"/>
    </xf>
    <xf numFmtId="179" fontId="0" fillId="0" borderId="0" xfId="0" applyNumberFormat="1">
      <alignment vertical="center"/>
    </xf>
    <xf numFmtId="183" fontId="0" fillId="0" borderId="0" xfId="0" applyNumberFormat="1">
      <alignment vertical="center"/>
    </xf>
    <xf numFmtId="186" fontId="0" fillId="0" borderId="0" xfId="0" applyNumberFormat="1">
      <alignment vertical="center"/>
    </xf>
    <xf numFmtId="5" fontId="0" fillId="0" borderId="0" xfId="0" applyNumberForma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alcChain" Target="calcChain.xml"/><Relationship Id="rId3" Type="http://schemas.openxmlformats.org/officeDocument/2006/relationships/styles" Target="styles.xml"/><Relationship Id="rId7" Type="http://schemas.microsoft.com/office/2017/06/relationships/rdRichValueStructure" Target="richData/rdrichvaluestructure.xml"/><Relationship Id="rId12"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persons/person.xml><?xml version="1.0" encoding="utf-8"?>
<personList xmlns="http://schemas.microsoft.com/office/spreadsheetml/2018/threadedcomments" xmlns:x="http://schemas.openxmlformats.org/spreadsheetml/2006/main">
  <person displayName="Trade Office" id="{3FE6D776-CE96-4BB7-B773-FAF17725FAAC}" userId="S::Trade_Office@ehsz.onmicrosoft.com::99e06702-c577-424e-b7a9-6deecccab741"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4">
  <rv s="0">
    <v>en-US</v>
    <v>avyomw</v>
    <v>268435456</v>
    <v>1</v>
    <v>Powered by Refinitiv</v>
    <v>0</v>
    <v>USD/JPY</v>
    <v>2</v>
    <v>3</v>
    <v>Finance</v>
    <v>4</v>
    <v>160.03</v>
    <v>137.22999999999999</v>
    <v>0.15</v>
    <v>9.544E-4</v>
    <v>JPY</v>
    <v>USD</v>
    <v>157.4</v>
    <v>Currency Pair</v>
    <v>45441.068958333337</v>
    <v>157.13</v>
    <v>US Dollar/Japanese Yen FX Spot Rate</v>
    <v>157.13</v>
    <v>157.16</v>
    <v>157.31</v>
    <v>USDJPY</v>
    <v>USD/JPY</v>
  </rv>
  <rv s="1">
    <v>0</v>
  </rv>
  <rv s="2">
    <v>https://www.bing.com/financeapi/forcetrigger?t=a1qlz2&amp;q=XNYS%3aCVX&amp;form=skydnc</v>
    <v>Learn more on Bing</v>
  </rv>
  <rv s="3">
    <v>en-US</v>
    <v>a1qlz2</v>
    <v>268435456</v>
    <v>1</v>
    <v>Powered by Refinitiv</v>
    <v>5</v>
    <v>CHEVRON CORPORATION (XNYS:CVX)</v>
    <v>6</v>
    <v>7</v>
    <v>Finance</v>
    <v>8</v>
    <v>171.7</v>
    <v>139.62</v>
    <v>1.0975999999999999</v>
    <v>1.29</v>
    <v>-2.5149999999999999E-4</v>
    <v>8.1770000000000002E-3</v>
    <v>-0.04</v>
    <v>USD</v>
    <v>Chevron Corporation is an integrated energy company. The Company produces crude oil and natural gas; manufactures transportation fuels, lubricants, petrochemicals and additives; and develops technologies that enhance its business and the industry. The Company’s upstream operations consist primarily of exploring for, developing, producing and transporting crude oil and natural gas; liquefaction, transportation and regasification associated with liquefied natural gas (LNG); transporting crude oil by major international oil export pipelines; processing, transporting, storage and marketing of natural gas; carbon capture and storage; and a gas-to-liquids plant. The Company’s downstream operations consist primarily of refining of crude oil into petroleum products; marketing of crude oil, refined products, and lubricants; manufacturing and marketing of renewable fuels; transporting of crude oil and refined products by pipeline, marine vessel, motor equipment and rail car; and others.</v>
    <v>45600</v>
    <v>New York Stock Exchange</v>
    <v>XNYS</v>
    <v>XNYS</v>
    <v>5001 EXECUTIVE PARKWAY, SUITE 200, SAN RAMON, CA, 94583 US</v>
    <v>159.41999999999999</v>
    <v>Oil &amp; Gas</v>
    <v>Stock</v>
    <v>45440.999457661717</v>
    <v>2</v>
    <v>157.94999999999999</v>
    <v>293105312640</v>
    <v>CHEVRON CORPORATION</v>
    <v>CHEVRON CORPORATION</v>
    <v>158.12</v>
    <v>14.636200000000001</v>
    <v>157.75</v>
    <v>159.04</v>
    <v>159</v>
    <v>1842966000</v>
    <v>CVX</v>
    <v>CHEVRON CORPORATION (XNYS:CVX)</v>
    <v>6928298</v>
    <v>6993761</v>
    <v>1926</v>
  </rv>
  <rv s="1">
    <v>3</v>
  </rv>
  <rv s="2">
    <v>https://www.bing.com/financeapi/forcetrigger?t=a269ec&amp;q=XNYS%3aXOM&amp;form=skydnc</v>
    <v>Learn more on Bing</v>
  </rv>
  <rv s="3">
    <v>en-US</v>
    <v>a269ec</v>
    <v>268435456</v>
    <v>1</v>
    <v>Powered by Refinitiv</v>
    <v>5</v>
    <v>EXXON MOBIL CORPORATION (XNYS:XOM)</v>
    <v>6</v>
    <v>7</v>
    <v>Finance</v>
    <v>9</v>
    <v>123.75</v>
    <v>95.77</v>
    <v>0.89549999999999996</v>
    <v>1.46</v>
    <v>-1.0449999999999999E-3</v>
    <v>1.2873000000000001E-2</v>
    <v>-0.12</v>
    <v>USD</v>
    <v>Exxon Mobil Corporation is an international energy and petrochemical company. Its primary businesses include exploration for, and production of, crude oil and natural gas; manufacturing, transport and sale of crude oil, natural gas, petroleum products, petrochemicals, and a variety of specialty products; and pursuit of lower-emission business opportunities including carbon capture and storage, hydrogen, lower-emission fuels and lithium. The Upstream segment explores for and produces crude oil and natural gas. The Energy Products, Chemical Products and Specialty Products segments manufacture and sell petroleum products and petrochemicals. Energy Products include fuels, aromatics, and catalysts and licensing. Its Chemical Products consist of olefins, polyolefins, and intermediates. Its Specialty Products include finished lubricants, synthetics, and elastomers and resins. It also focuses on net-zero greenhouse gas emissions from its operated unconventional operations in the Permian Basin.</v>
    <v>62000</v>
    <v>New York Stock Exchange</v>
    <v>XNYS</v>
    <v>XNYS</v>
    <v>22777 SPRINGWOODS VILLAGE PARKWAY, SPRING, TX, 77389-1425 US</v>
    <v>115.11</v>
    <v>Oil &amp; Gas</v>
    <v>Stock</v>
    <v>45440.999457661717</v>
    <v>5</v>
    <v>113.07</v>
    <v>515343408640</v>
    <v>EXXON MOBIL CORPORATION</v>
    <v>EXXON MOBIL CORPORATION</v>
    <v>113.52</v>
    <v>13.9313</v>
    <v>113.42</v>
    <v>114.88</v>
    <v>114.74</v>
    <v>4485928000</v>
    <v>XOM</v>
    <v>EXXON MOBIL CORPORATION (XNYS:XOM)</v>
    <v>13978305</v>
    <v>18740017</v>
    <v>1882</v>
  </rv>
  <rv s="1">
    <v>6</v>
  </rv>
  <rv s="2">
    <v>https://www.bing.com/financeapi/forcetrigger?t=a1u3p2&amp;q=XNAS%3aGOOG&amp;form=skydnc</v>
    <v>Learn more on Bing</v>
  </rv>
  <rv s="3">
    <v>en-US</v>
    <v>a1u3p2</v>
    <v>268435456</v>
    <v>1</v>
    <v>Powered by Refinitiv</v>
    <v>5</v>
    <v>ALPHABET INC. (XNAS:GOOG)</v>
    <v>6</v>
    <v>7</v>
    <v>Finance</v>
    <v>8</v>
    <v>179.95</v>
    <v>115.83</v>
    <v>1.0122</v>
    <v>1.69</v>
    <v>1.685E-4</v>
    <v>9.5840000000000005E-3</v>
    <v>0.03</v>
    <v>USD</v>
    <v>Alphabet Inc. is a holding company. The Company's segments include Google Services, Google Cloud, and Other Bets. The Google Services segment includes products and services such as ads, Android, Chrome, devices, Google Maps, Google Play, Search, and YouTube. The Google Cloud segment includes infrastructure and platform services, collaboration tools, and other services for enterprise customers. Its Other Bets segment is engaged in the sale of healthcare-related services and Internet services. Its Google Cloud provides enterprise-ready cloud services, including Google Cloud Platform and Google Workspace. Google Cloud Platform provides access to solutions such as cybersecurity, databases, analytics, and artificial intelligence (AI) offerings, including its AI infrastructure, Vertex AI platform, and Duet AI for Google Cloud. Google Workspace includes cloud-based communication and collaboration tools for enterprises, such as Calendar, Gmail, Docs, Drive, Meet and other enterprise services.</v>
    <v>180895</v>
    <v>Nasdaq Stock Market</v>
    <v>XNAS</v>
    <v>XNAS</v>
    <v>1600 Amphitheatre Parkway, MOUNTAIN VIEW, CA, 94043 US</v>
    <v>178.51</v>
    <v>Software &amp; IT Services</v>
    <v>Stock</v>
    <v>45440.999973738282</v>
    <v>8</v>
    <v>175.68</v>
    <v>2170053000000</v>
    <v>ALPHABET INC.</v>
    <v>ALPHABET INC.</v>
    <v>175.74</v>
    <v>27.293600000000001</v>
    <v>176.33</v>
    <v>178.02</v>
    <v>178.05</v>
    <v>12358000000</v>
    <v>GOOG</v>
    <v>ALPHABET INC. (XNAS:GOOG)</v>
    <v>15655340</v>
    <v>21010443</v>
    <v>2015</v>
  </rv>
  <rv s="1">
    <v>9</v>
  </rv>
  <rv s="2">
    <v>https://www.bing.com/financeapi/forcetrigger?t=a1ufm7&amp;q=XNYS%3aHAL&amp;form=skydnc</v>
    <v>Learn more on Bing</v>
  </rv>
  <rv s="3">
    <v>en-US</v>
    <v>a1ufm7</v>
    <v>268435456</v>
    <v>1</v>
    <v>Powered by Refinitiv</v>
    <v>5</v>
    <v>HALLIBURTON COMPANY (XNYS:HAL)</v>
    <v>6</v>
    <v>7</v>
    <v>Finance</v>
    <v>8</v>
    <v>43.85</v>
    <v>28.434999999999999</v>
    <v>1.9287000000000001</v>
    <v>0.41</v>
    <v>2.7380000000000004E-4</v>
    <v>1.1354E-2</v>
    <v>0.01</v>
    <v>USD</v>
    <v>Halliburton Company is a provider of products and services to the energy industry. The Company operates through two segments: Completion and Production and the Drilling and Evaluation. Completion and Production segment delivers cementing, stimulation, specialty chemicals, intervention, pressure control, artificial lift, and completion products and services. The segment consists of the product service lines, such as artificial lift, cementing, completion tools, multi-chem, pipeline and process services, production enhancement and production solutions. Its Drilling and Evaluation segment provides field and reservoir modeling, drilling, fluids, evaluation and precise wellbore placement solutions that enable customers to model, measure, drill, and optimize their well construction activities. Its product service lines include Baroid, drill bits and services, Halliburton project management, landmark software and services, Sperry drilling, testing and subsea and wireline and perforating.</v>
    <v>49000</v>
    <v>New York Stock Exchange</v>
    <v>XNYS</v>
    <v>XNYS</v>
    <v>3000 North Sam Houston Parkway East, HOUSTON, TX, 77032 US</v>
    <v>37.064999999999998</v>
    <v>Oil &amp; Gas Related Equipment and Services</v>
    <v>Stock</v>
    <v>45440.999629490623</v>
    <v>11</v>
    <v>36.215000000000003</v>
    <v>32331203476</v>
    <v>HALLIBURTON COMPANY</v>
    <v>HALLIBURTON COMPANY</v>
    <v>36.39</v>
    <v>12.648899999999999</v>
    <v>36.11</v>
    <v>36.520000000000003</v>
    <v>36.53</v>
    <v>885301300</v>
    <v>HAL</v>
    <v>HALLIBURTON COMPANY (XNYS:HAL)</v>
    <v>4840215</v>
    <v>5533640</v>
    <v>1996</v>
  </rv>
  <rv s="1">
    <v>12</v>
  </rv>
</rvData>
</file>

<file path=xl/richData/rdrichvaluestructure.xml><?xml version="1.0" encoding="utf-8"?>
<rvStructures xmlns="http://schemas.microsoft.com/office/spreadsheetml/2017/richdata" count="4">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10">
    <spb s="0">
      <v>0</v>
      <v>Name</v>
    </spb>
    <spb s="1">
      <v>0</v>
      <v>0</v>
      <v>0</v>
    </spb>
    <spb s="2">
      <v>1</v>
      <v>1</v>
    </spb>
    <spb s="3">
      <v>1</v>
      <v>1</v>
      <v>2</v>
      <v>1</v>
      <v>1</v>
      <v>1</v>
      <v>3</v>
      <v>1</v>
      <v>1</v>
      <v>1</v>
      <v>4</v>
      <v>5</v>
    </spb>
    <spb s="4">
      <v>GMT</v>
    </spb>
    <spb s="5">
      <v>1</v>
      <v>Name</v>
      <v>LearnMoreOnLink</v>
    </spb>
    <spb s="6">
      <v>1</v>
      <v>1</v>
      <v>1</v>
      <v>1</v>
    </spb>
    <spb s="7">
      <v>6</v>
      <v>7</v>
      <v>7</v>
      <v>6</v>
      <v>2</v>
      <v>6</v>
      <v>6</v>
      <v>6</v>
      <v>8</v>
      <v>8</v>
      <v>3</v>
      <v>9</v>
      <v>6</v>
      <v>6</v>
      <v>6</v>
      <v>8</v>
      <v>4</v>
      <v>10</v>
      <v>5</v>
      <v>8</v>
      <v>6</v>
      <v>6</v>
      <v>3</v>
    </spb>
    <spb s="8">
      <v>at close</v>
      <v>from previous close</v>
      <v>from previous close</v>
      <v>Source: Nasdaq</v>
      <v>GMT</v>
      <v>Delayed 15 minutes</v>
      <v>from close</v>
      <v>from close</v>
    </spb>
    <spb s="8">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9">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Order" t="spba"/>
    <k n="TitleProperty" t="s"/>
    <k n="SubTitleProperty"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14" formatCode="0.00%"/>
    </x:dxf>
    <x:dxf>
      <x:numFmt numFmtId="27" formatCode="yyyy/m/d\ h:mm"/>
    </x:dxf>
    <x:dxf>
      <x:numFmt numFmtId="8" formatCode="#,##0.00;[Red]\-#,##0.00"/>
    </x:dxf>
    <x:dxf>
      <x:numFmt numFmtId="6" formatCode="#,##0;[Red]\-#,##0"/>
    </x:dxf>
  </dxfs>
  <richProperties>
    <rPr n="NumberFormat" t="s"/>
    <rPr n="IsTitleField" t="b"/>
  </richProperties>
  <richStyles>
    <rSty dxfid="0">
      <rpv i="0">_-[$¥-ja-JP]* #,##0.00_-;-[$¥-ja-JP]* #,##0.00_-;_-[$¥-ja-JP]* "-"??_-;_-@_-</rpv>
    </rSty>
    <rSty>
      <rpv i="1">1</rpv>
    </rSty>
    <rSty dxfid="1"/>
    <rSty dxfid="2"/>
    <rSty dxfid="0">
      <rpv i="0">0.00_);[Red](0.00)</rpv>
    </rSty>
    <rSty dxfid="0">
      <rpv i="0">_([$$-en-US]* #,##0.00_);_([$$-en-US]* (#,##0.00);_([$$-en-US]* "-"??_);_(@_)</rpv>
    </rSty>
    <rSty dxfid="3">
      <rpv i="0">#,##0.00_);[Red](#,##0.00)</rpv>
    </rSty>
    <rSty dxfid="4">
      <rpv i="0">#,##0_);[Red](#,##0)</rpv>
    </rSty>
    <rSty dxfid="0">
      <rpv i="0">_([$$-en-US]* #,##0_);_([$$-en-US]* (#,##0);_([$$-en-US]* "-"_);_(@_)</rpv>
    </rSty>
    <rSty dxfid="0">
      <rpv i="0">0_);[Red](0)</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L4" dT="2024-05-29T01:11:11.59" personId="{3FE6D776-CE96-4BB7-B773-FAF17725FAAC}" id="{83047C6B-7AC1-4A42-8986-E6B9CA0AFD21}">
    <text xml:space="preserve">安定と成長の銘柄で紹介した時
143.92
</text>
  </threadedComment>
  <threadedComment ref="L5" dT="2024-05-29T01:12:47.49" personId="{3FE6D776-CE96-4BB7-B773-FAF17725FAAC}" id="{F7534A2E-A07C-41D6-AB11-AA8FA1819BCB}">
    <text xml:space="preserve">安定と成長の銘柄で紹介した時
102.34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62640-F160-4474-B480-172319C5A342}">
  <dimension ref="B1:P8"/>
  <sheetViews>
    <sheetView tabSelected="1" workbookViewId="0">
      <selection activeCell="G23" sqref="G23"/>
    </sheetView>
  </sheetViews>
  <sheetFormatPr defaultRowHeight="18.75"/>
  <cols>
    <col min="2" max="2" width="45.625" bestFit="1" customWidth="1"/>
    <col min="3" max="3" width="30" customWidth="1"/>
    <col min="4" max="4" width="11.625" bestFit="1" customWidth="1"/>
    <col min="5" max="7" width="11" bestFit="1" customWidth="1"/>
    <col min="8" max="8" width="18.375" bestFit="1" customWidth="1"/>
    <col min="9" max="9" width="21.75" bestFit="1" customWidth="1"/>
    <col min="12" max="12" width="13" bestFit="1" customWidth="1"/>
    <col min="14" max="14" width="11" bestFit="1" customWidth="1"/>
    <col min="15" max="15" width="21.25" bestFit="1" customWidth="1"/>
    <col min="16" max="16" width="20.625" bestFit="1" customWidth="1"/>
  </cols>
  <sheetData>
    <row r="1" spans="2:16">
      <c r="E1" t="s">
        <v>0</v>
      </c>
      <c r="F1" t="s">
        <v>1</v>
      </c>
      <c r="G1" t="s">
        <v>2</v>
      </c>
      <c r="H1" s="1"/>
      <c r="I1" s="2"/>
      <c r="K1" s="3"/>
      <c r="L1" t="s">
        <v>3</v>
      </c>
      <c r="M1" t="s">
        <v>1</v>
      </c>
      <c r="N1" t="s">
        <v>2</v>
      </c>
      <c r="O1">
        <v>-20231130</v>
      </c>
      <c r="P1" s="2"/>
    </row>
    <row r="2" spans="2:16">
      <c r="D2" s="4" t="e" vm="1">
        <v>#VALUE!</v>
      </c>
      <c r="E2" s="5">
        <v>157.36000000000001</v>
      </c>
      <c r="F2" s="5">
        <v>160.03</v>
      </c>
      <c r="G2" s="5">
        <v>137.22999999999999</v>
      </c>
      <c r="H2" s="6" t="s">
        <v>4</v>
      </c>
      <c r="I2" s="7" t="s">
        <v>4</v>
      </c>
      <c r="K2" s="3"/>
      <c r="L2" s="5">
        <v>157.36000000000001</v>
      </c>
      <c r="M2" s="5">
        <v>160.03</v>
      </c>
      <c r="N2" s="5">
        <v>137.22999999999999</v>
      </c>
      <c r="O2" s="1" t="s">
        <v>5</v>
      </c>
      <c r="P2" s="2" t="s">
        <v>5</v>
      </c>
    </row>
    <row r="3" spans="2:16">
      <c r="B3" t="s">
        <v>6</v>
      </c>
      <c r="C3" t="s">
        <v>7</v>
      </c>
      <c r="D3" t="s">
        <v>8</v>
      </c>
      <c r="E3" t="s">
        <v>0</v>
      </c>
      <c r="F3" t="s">
        <v>1</v>
      </c>
      <c r="G3" t="s">
        <v>2</v>
      </c>
      <c r="H3" s="1" t="s">
        <v>9</v>
      </c>
      <c r="I3" s="2" t="s">
        <v>10</v>
      </c>
      <c r="J3" t="s">
        <v>11</v>
      </c>
      <c r="K3" s="3" t="s">
        <v>12</v>
      </c>
      <c r="L3" t="s">
        <v>3</v>
      </c>
      <c r="M3" t="s">
        <v>1</v>
      </c>
      <c r="N3" t="s">
        <v>2</v>
      </c>
      <c r="O3" s="1" t="s">
        <v>9</v>
      </c>
      <c r="P3" s="2" t="s">
        <v>10</v>
      </c>
    </row>
    <row r="4" spans="2:16">
      <c r="B4" t="e" vm="2">
        <v>#VALUE!</v>
      </c>
      <c r="C4" s="8" t="s">
        <v>16</v>
      </c>
      <c r="D4" t="s">
        <v>14</v>
      </c>
      <c r="E4" s="9">
        <v>159.04</v>
      </c>
      <c r="F4" s="9">
        <v>171.7</v>
      </c>
      <c r="G4" s="9">
        <v>139.62</v>
      </c>
      <c r="H4" s="1">
        <v>293105312640</v>
      </c>
      <c r="I4" s="2">
        <f>H4*ドル円レート</f>
        <v>46123051997030.406</v>
      </c>
      <c r="K4" s="3"/>
      <c r="L4" s="9">
        <v>159.04</v>
      </c>
      <c r="M4" s="9">
        <v>171.7</v>
      </c>
      <c r="N4" s="9">
        <v>139.62</v>
      </c>
      <c r="O4" s="1">
        <v>293105312640</v>
      </c>
      <c r="P4" s="2">
        <v>46123051997030.406</v>
      </c>
    </row>
    <row r="5" spans="2:16">
      <c r="B5" t="e" vm="3">
        <v>#VALUE!</v>
      </c>
      <c r="C5" s="8" t="s">
        <v>13</v>
      </c>
      <c r="D5" t="s">
        <v>15</v>
      </c>
      <c r="E5" s="9">
        <v>114.88</v>
      </c>
      <c r="F5" s="9">
        <v>123.75</v>
      </c>
      <c r="G5" s="9">
        <v>95.77</v>
      </c>
      <c r="H5" s="1">
        <v>515343408640</v>
      </c>
      <c r="I5" s="2">
        <f>H5*ドル円レート</f>
        <v>81094438783590.406</v>
      </c>
      <c r="K5" s="3"/>
      <c r="L5" s="9">
        <v>114.88</v>
      </c>
      <c r="M5" s="9">
        <v>123.75</v>
      </c>
      <c r="N5" s="9">
        <v>95.77</v>
      </c>
      <c r="O5" s="1">
        <v>515343408640</v>
      </c>
      <c r="P5" s="2">
        <v>81094438783590.406</v>
      </c>
    </row>
    <row r="6" spans="2:16">
      <c r="B6" t="e" vm="4">
        <v>#VALUE!</v>
      </c>
      <c r="C6" s="10" t="str" cm="1">
        <f t="array" ref="C6">_FV(B6,"Industry")</f>
        <v>Software &amp; IT Services</v>
      </c>
      <c r="D6" s="8" t="str" cm="1">
        <f t="array" ref="D6">_FV(B6,"Ticker symbol",TRUE)</f>
        <v>GOOG</v>
      </c>
      <c r="E6" s="9" cm="1">
        <f t="array" ref="E6">_FV(B6,"Price")</f>
        <v>178.02</v>
      </c>
      <c r="F6" s="9" cm="1">
        <f t="array" ref="F6">_FV(B6,"52 week high",TRUE)</f>
        <v>179.95</v>
      </c>
      <c r="G6" s="9" cm="1">
        <f t="array" ref="G6">_FV(B6,"52 week low",TRUE)</f>
        <v>115.83</v>
      </c>
      <c r="H6" s="1" cm="1">
        <f t="array" ref="H6">_FV(B6,"Market cap",TRUE)</f>
        <v>2170053000000</v>
      </c>
      <c r="I6" s="2">
        <f>H6*ドル円レート</f>
        <v>341479540080000</v>
      </c>
      <c r="L6" s="11">
        <v>178.02</v>
      </c>
      <c r="M6" s="11">
        <v>179.95</v>
      </c>
      <c r="N6" s="11">
        <v>115.83</v>
      </c>
      <c r="O6" s="11">
        <v>2170053000000</v>
      </c>
      <c r="P6" s="12">
        <v>341479540080000</v>
      </c>
    </row>
    <row r="7" spans="2:16">
      <c r="B7" t="e" vm="5">
        <v>#VALUE!</v>
      </c>
      <c r="C7" s="8" t="str" cm="1">
        <f t="array" ref="C7">_FV(B7,"Industry")</f>
        <v>Oil &amp; Gas Related Equipment and Services</v>
      </c>
      <c r="D7" t="str" cm="1">
        <f t="array" ref="D7">_FV(B7,"Ticker symbol",TRUE)</f>
        <v>HAL</v>
      </c>
      <c r="E7" s="9" cm="1">
        <f t="array" ref="E7">_FV(B7,"Price")</f>
        <v>36.520000000000003</v>
      </c>
      <c r="F7" s="9" cm="1">
        <f t="array" ref="F7">_FV(B7,"52 week high",TRUE)</f>
        <v>43.85</v>
      </c>
      <c r="G7" s="9" cm="1">
        <f t="array" ref="G7">_FV(B7,"52 week low",TRUE)</f>
        <v>28.434999999999999</v>
      </c>
      <c r="H7" s="1" cm="1">
        <f t="array" ref="H7">_FV(B7,"Market cap",TRUE)</f>
        <v>32331203476</v>
      </c>
      <c r="I7" s="2">
        <f>H7*ドル円レート</f>
        <v>5087638178983.3604</v>
      </c>
      <c r="J7" s="9"/>
      <c r="L7" s="11">
        <v>36.520000000000003</v>
      </c>
      <c r="M7" s="11">
        <v>43.85</v>
      </c>
      <c r="N7" s="11">
        <v>28.434999999999999</v>
      </c>
      <c r="O7" s="11">
        <v>32331203476</v>
      </c>
      <c r="P7" s="12">
        <v>5087638178983.3604</v>
      </c>
    </row>
    <row r="8" spans="2:16">
      <c r="C8" s="8"/>
      <c r="E8" s="9"/>
      <c r="F8" s="9"/>
      <c r="G8" s="9"/>
      <c r="H8" s="1"/>
      <c r="I8" s="2"/>
    </row>
  </sheetData>
  <phoneticPr fontId="1"/>
  <pageMargins left="0.7" right="0.7" top="0.75" bottom="0.75" header="0.3" footer="0.3"/>
  <pageSetup paperSize="9" orientation="portrait" horizontalDpi="4294967293"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ドル円レート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Trade Office</dc:creator>
  <cp:lastModifiedBy>Trade Office</cp:lastModifiedBy>
  <dcterms:created xsi:type="dcterms:W3CDTF">2024-05-29T01:07:46Z</dcterms:created>
  <dcterms:modified xsi:type="dcterms:W3CDTF">2024-05-29T01:40:13Z</dcterms:modified>
</cp:coreProperties>
</file>