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J:\Documents\Layer５株リスト\"/>
    </mc:Choice>
  </mc:AlternateContent>
  <xr:revisionPtr revIDLastSave="0" documentId="13_ncr:1_{1C951B19-E013-4CCE-8E74-471F6AE1DECE}" xr6:coauthVersionLast="47" xr6:coauthVersionMax="47" xr10:uidLastSave="{00000000-0000-0000-0000-000000000000}"/>
  <bookViews>
    <workbookView xWindow="28680" yWindow="-120" windowWidth="29040" windowHeight="16440" xr2:uid="{7F470628-3030-4598-A993-1DEAE357A098}"/>
  </bookViews>
  <sheets>
    <sheet name="安定的高配当" sheetId="2" r:id="rId1"/>
  </sheets>
  <definedNames>
    <definedName name="ドルレート">安定的高配当!$F$2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2" l="1" a="1"/>
  <c r="F2" i="2" s="1"/>
  <c r="C7" i="2" a="1"/>
  <c r="C7" i="2" s="1"/>
  <c r="E7" i="2" a="1"/>
  <c r="E7" i="2" s="1"/>
  <c r="F7" i="2" a="1"/>
  <c r="F7" i="2" s="1"/>
  <c r="G7" i="2" a="1"/>
  <c r="G7" i="2" s="1"/>
  <c r="H7" i="2" a="1"/>
  <c r="H7" i="2" s="1"/>
  <c r="I7" i="2" a="1"/>
  <c r="I7" i="2" s="1"/>
  <c r="C8" i="2" a="1"/>
  <c r="C8" i="2" s="1"/>
  <c r="E8" i="2" a="1"/>
  <c r="E8" i="2" s="1"/>
  <c r="F8" i="2" a="1"/>
  <c r="F8" i="2" s="1"/>
  <c r="G8" i="2" a="1"/>
  <c r="G8" i="2" s="1"/>
  <c r="H8" i="2" a="1"/>
  <c r="H8" i="2" s="1"/>
  <c r="I8" i="2" a="1"/>
  <c r="I8" i="2" s="1"/>
  <c r="E10" i="2" a="1"/>
  <c r="E10" i="2" s="1"/>
  <c r="F10" i="2" a="1"/>
  <c r="F10" i="2" s="1"/>
  <c r="G10" i="2" a="1"/>
  <c r="G10" i="2" s="1"/>
  <c r="H10" i="2" a="1"/>
  <c r="H10" i="2" s="1"/>
  <c r="I10" i="2" a="1"/>
  <c r="I10" i="2" s="1"/>
  <c r="I6" i="2" a="1"/>
  <c r="I6" i="2" s="1"/>
  <c r="H6" i="2" a="1"/>
  <c r="H6" i="2" s="1"/>
  <c r="G6" i="2" a="1"/>
  <c r="G6" i="2" s="1"/>
  <c r="F6" i="2" a="1"/>
  <c r="F6" i="2" s="1"/>
  <c r="E6" i="2" a="1"/>
  <c r="E6" i="2" s="1"/>
  <c r="I5" i="2" a="1"/>
  <c r="I5" i="2" s="1"/>
  <c r="H5" i="2" a="1"/>
  <c r="H5" i="2" s="1"/>
  <c r="G5" i="2" a="1"/>
  <c r="G5" i="2" s="1"/>
  <c r="F5" i="2" a="1"/>
  <c r="F5" i="2" s="1"/>
  <c r="E5" i="2" a="1"/>
  <c r="E5" i="2" s="1"/>
  <c r="H2" i="2" a="1"/>
  <c r="H2" i="2" s="1"/>
  <c r="G2" i="2" a="1"/>
  <c r="G2" i="2" s="1"/>
  <c r="J10" i="2" l="1"/>
  <c r="J7" i="2"/>
  <c r="J8" i="2"/>
  <c r="J5" i="2"/>
  <c r="J6"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6">
    <bk>
      <extLst>
        <ext uri="{3e2802c4-a4d2-4d8b-9148-e3be6c30e623}">
          <xlrd:rvb i="1"/>
        </ext>
      </extLst>
    </bk>
    <bk>
      <extLst>
        <ext uri="{3e2802c4-a4d2-4d8b-9148-e3be6c30e623}">
          <xlrd:rvb i="4"/>
        </ext>
      </extLst>
    </bk>
    <bk>
      <extLst>
        <ext uri="{3e2802c4-a4d2-4d8b-9148-e3be6c30e623}">
          <xlrd:rvb i="7"/>
        </ext>
      </extLst>
    </bk>
    <bk>
      <extLst>
        <ext uri="{3e2802c4-a4d2-4d8b-9148-e3be6c30e623}">
          <xlrd:rvb i="10"/>
        </ext>
      </extLst>
    </bk>
    <bk>
      <extLst>
        <ext uri="{3e2802c4-a4d2-4d8b-9148-e3be6c30e623}">
          <xlrd:rvb i="13"/>
        </ext>
      </extLst>
    </bk>
    <bk>
      <extLst>
        <ext uri="{3e2802c4-a4d2-4d8b-9148-e3be6c30e623}">
          <xlrd:rvb i="16"/>
        </ext>
      </extLst>
    </bk>
  </futureMetadata>
  <cellMetadata count="1">
    <bk>
      <rc t="1" v="0"/>
    </bk>
  </cellMetadata>
  <valueMetadata count="6">
    <bk>
      <rc t="2" v="0"/>
    </bk>
    <bk>
      <rc t="2" v="1"/>
    </bk>
    <bk>
      <rc t="2" v="2"/>
    </bk>
    <bk>
      <rc t="2" v="3"/>
    </bk>
    <bk>
      <rc t="2" v="4"/>
    </bk>
    <bk>
      <rc t="2" v="5"/>
    </bk>
  </valueMetadata>
</metadata>
</file>

<file path=xl/sharedStrings.xml><?xml version="1.0" encoding="utf-8"?>
<sst xmlns="http://schemas.openxmlformats.org/spreadsheetml/2006/main" count="32" uniqueCount="19">
  <si>
    <t>現在レート</t>
  </si>
  <si>
    <t>５２週高値</t>
  </si>
  <si>
    <t>５２週安値</t>
  </si>
  <si>
    <t>メモ①</t>
  </si>
  <si>
    <t>メモ②</t>
  </si>
  <si>
    <t>時価総額</t>
  </si>
  <si>
    <t>ティッカー</t>
  </si>
  <si>
    <t>---</t>
  </si>
  <si>
    <t>時価総額（日本円）</t>
  </si>
  <si>
    <t>企業名（市場:ティッカー）</t>
  </si>
  <si>
    <t>分野</t>
    <rPh sb="0" eb="2">
      <t>ブンヤ</t>
    </rPh>
    <phoneticPr fontId="1"/>
  </si>
  <si>
    <t>配布レート</t>
    <rPh sb="0" eb="2">
      <t>ハイフ</t>
    </rPh>
    <phoneticPr fontId="1"/>
  </si>
  <si>
    <t>GOLDシェアETF</t>
    <phoneticPr fontId="1"/>
  </si>
  <si>
    <t>米国株式プレミアムインカムETF</t>
    <rPh sb="0" eb="2">
      <t>ベイコク</t>
    </rPh>
    <rPh sb="2" eb="4">
      <t>カブシキ</t>
    </rPh>
    <phoneticPr fontId="1"/>
  </si>
  <si>
    <t>ナスダック米国株式プレミアムインカムETF</t>
    <rPh sb="5" eb="7">
      <t>ベイコク</t>
    </rPh>
    <rPh sb="7" eb="9">
      <t>カブシキ</t>
    </rPh>
    <phoneticPr fontId="1"/>
  </si>
  <si>
    <t>配当利回り</t>
    <rPh sb="0" eb="2">
      <t>ハイトウ</t>
    </rPh>
    <rPh sb="2" eb="4">
      <t>リマワ</t>
    </rPh>
    <phoneticPr fontId="1"/>
  </si>
  <si>
    <t>なし</t>
    <phoneticPr fontId="1"/>
  </si>
  <si>
    <t>高配当</t>
    <rPh sb="0" eb="3">
      <t>コウハイトウ</t>
    </rPh>
    <phoneticPr fontId="1"/>
  </si>
  <si>
    <t>リスクヘッジ用</t>
    <rPh sb="6" eb="7">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</si>
</sst>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76" formatCode="_-\$* #,##0_ ;_-\$* \-#,##0\ ;_-\$* &quot;-&quot;_ ;_-@_ "/>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thick">
        <color auto="1"/>
      </right>
      <top/>
      <bottom/>
      <diagonal/>
    </border>
  </borders>
  <cellStyleXfs count="1">
    <xf numFmtId="0" fontId="0" fillId="0" borderId="0">
      <alignment vertical="center"/>
    </xf>
  </cellStyleXfs>
  <cellXfs count="6">
    <xf numFmtId="0" fontId="0" fillId="0" borderId="0" xfId="0">
      <alignment vertical="center"/>
    </xf>
    <xf numFmtId="42" fontId="0" fillId="0" borderId="0" xfId="0" applyNumberFormat="1">
      <alignment vertical="center"/>
    </xf>
    <xf numFmtId="176" fontId="0" fillId="0" borderId="0" xfId="0" applyNumberFormat="1">
      <alignment vertical="center"/>
    </xf>
    <xf numFmtId="0" fontId="0" fillId="0" borderId="1" xfId="0" applyBorder="1">
      <alignment vertical="center"/>
    </xf>
    <xf numFmtId="49" fontId="0" fillId="0" borderId="0" xfId="0" applyNumberFormat="1">
      <alignment vertical="center"/>
    </xf>
    <xf numFmtId="0" fontId="0" fillId="0" borderId="0" xfId="0"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ustomXml" Target="../customXml/item1.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5" Type="http://schemas.openxmlformats.org/officeDocument/2006/relationships/customXml" Target="../customXml/item3.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 Id="rId14"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7">
  <rv s="0">
    <v>en-US</v>
    <v>avyomw</v>
    <v>268435456</v>
    <v>1</v>
    <v>Powered by Refinitiv</v>
    <v>0</v>
    <v>USD/JPY</v>
    <v>2</v>
    <v>3</v>
    <v>Finance</v>
    <v>4</v>
    <v>151.91999999999999</v>
    <v>127.21</v>
    <v>0.13</v>
    <v>8.8349999999999995E-4</v>
    <v>JPY</v>
    <v>USD</v>
    <v>147.38999999999999</v>
    <v>Currency Pair</v>
    <v>45266.180277777778</v>
    <v>147.06</v>
    <v>US Dollar/Japanese Yen FX Spot Rate</v>
    <v>147.16999999999999</v>
    <v>147.15</v>
    <v>147.28</v>
    <v>USDJPY</v>
    <v>USD/JPY</v>
  </rv>
  <rv s="1">
    <v>0</v>
  </rv>
  <rv s="2">
    <v>https://www.bing.com/financeapi/forcetrigger?t=buln1h&amp;q=ARCX%3aJEPI&amp;form=skydnc</v>
    <v>Learn more on Bing</v>
  </rv>
  <rv s="3">
    <v>en-US</v>
    <v>buln1h</v>
    <v>268435456</v>
    <v>1</v>
    <v>Powered by Refinitiv</v>
    <v>5</v>
    <v>JPMorgan:Eqty Prem Inc (ARCX:JEPI)</v>
    <v>6</v>
    <v>7</v>
    <v>Finance</v>
    <v>8</v>
    <v>56.92</v>
    <v>51.38</v>
    <v>0.61140000000000005</v>
    <v>-0.23</v>
    <v>9.1950000000000007E-4</v>
    <v>-4.2120000000000005E-3</v>
    <v>0.05</v>
    <v>USD</v>
    <v>NYSE Arca</v>
    <v>ARCX</v>
    <v>3.4999999999999996E-3</v>
    <v>54.58</v>
    <v>ETF</v>
    <v>45266.041667291407</v>
    <v>2</v>
    <v>54.3401</v>
    <v>30376522106.779999</v>
    <v>JPMorgan:Eqty Prem Inc</v>
    <v>54.5199</v>
    <v>54.61</v>
    <v>54.38</v>
    <v>54.43</v>
    <v>JEPI</v>
    <v>JPMorgan:Eqty Prem Inc (ARCX:JEPI)</v>
    <v>3345691</v>
    <v>3399434</v>
  </rv>
  <rv s="1">
    <v>3</v>
  </rv>
  <rv s="2">
    <v>https://www.bing.com/financeapi/forcetrigger?t=c64l2w&amp;q=XNAS%3aJEPQ&amp;form=skydnc</v>
    <v>Learn more on Bing</v>
  </rv>
  <rv s="4">
    <v>en-US</v>
    <v>c64l2w</v>
    <v>268435456</v>
    <v>1</v>
    <v>Powered by Refinitiv</v>
    <v>9</v>
    <v>JPMorgan:Nsdq Eq Prm Inc (XNAS:JEPQ)</v>
    <v>6</v>
    <v>10</v>
    <v>Finance</v>
    <v>8</v>
    <v>49.53</v>
    <v>40.030999999999999</v>
    <v>0.1</v>
    <v>4.0999999999999999E-4</v>
    <v>2.0539999999999998E-3</v>
    <v>0.02</v>
    <v>USD</v>
    <v>Nasdaq Stock Market</v>
    <v>XNAS</v>
    <v>3.4999999999999996E-3</v>
    <v>48.85</v>
    <v>ETF</v>
    <v>45266.036830671095</v>
    <v>5</v>
    <v>48.52</v>
    <v>7660537198.9899998</v>
    <v>JPMorgan:Nsdq Eq Prm Inc</v>
    <v>48.57</v>
    <v>48.68</v>
    <v>48.78</v>
    <v>48.8</v>
    <v>JEPQ</v>
    <v>JPMorgan:Nsdq Eq Prm Inc (XNAS:JEPQ)</v>
    <v>1727262</v>
    <v>2775436</v>
  </rv>
  <rv s="1">
    <v>6</v>
  </rv>
  <rv s="2">
    <v>https://www.bing.com/financeapi/forcetrigger?t=a1xtpr&amp;q=XNYS%3aMO&amp;form=skydnc</v>
    <v>Learn more on Bing</v>
  </rv>
  <rv s="5">
    <v>en-US</v>
    <v>a1xtpr</v>
    <v>268435456</v>
    <v>1</v>
    <v>Powered by Refinitiv</v>
    <v>11</v>
    <v>Altria Group, Inc. (XNYS:MO)</v>
    <v>12</v>
    <v>13</v>
    <v>Finance</v>
    <v>14</v>
    <v>48.99</v>
    <v>39.064999999999998</v>
    <v>0.68010000000000004</v>
    <v>7.0000000000000007E-2</v>
    <v>3.0539999999999999E-3</v>
    <v>1.647E-3</v>
    <v>0.13</v>
    <v>USD</v>
    <v>Altria Group, Inc. is a holding company that provides a portfolio of tobacco products for United States tobacco consumers aged 21+. The Company operates through two segments: smokeable tobacco products and oral tobacco products. The smokeable tobacco products consist of combustible cigarettes manufactured and sold by Philip Morris USA Inc. (PM USA ), and machine-made large cigars and pipe tobacco manufactured and sold by John Middleton Co. (Middleton). The oral tobacco products consist of moist smokeless tobacco (MST) and snus products manufactured and sold by U.S. Smokeless Tobacco Company LLC (USSTC), and oral nicotine pouches manufactured and sold by Helix Innovations LLC (Helix). The Company’s e-vapor products are marketed by NJOY, LLC (NJOY), a wholly owned subsidiary of the Company. The Company’s brand portfolio of its tobacco operating companies include Marlboro, Black &amp; Mild, Copenhagen, Skoal, on! and NJOY ACE.</v>
    <v>6300</v>
    <v>New York Stock Exchange</v>
    <v>XNYS</v>
    <v>XNYS</v>
    <v>6601 W Broad St, RICHMOND, VA, 23230 US</v>
    <v>42.77</v>
    <v>Food &amp; Tobacco</v>
    <v>Stock</v>
    <v>45266.041331770313</v>
    <v>8</v>
    <v>42.25</v>
    <v>75291302790</v>
    <v>Altria Group, Inc.</v>
    <v>Altria Group, Inc.</v>
    <v>42.32</v>
    <v>8.6692999999999998</v>
    <v>42.5</v>
    <v>42.57</v>
    <v>42.7</v>
    <v>1768647000</v>
    <v>MO</v>
    <v>Altria Group, Inc. (XNYS:MO)</v>
    <v>7271766</v>
    <v>8485903</v>
    <v>1985</v>
  </rv>
  <rv s="1">
    <v>9</v>
  </rv>
  <rv s="2">
    <v>https://www.bing.com/financeapi/forcetrigger?t=a23fdm&amp;q=XNAS%3aSPOK&amp;form=skydnc</v>
    <v>Learn more on Bing</v>
  </rv>
  <rv s="5">
    <v>en-US</v>
    <v>a23fdm</v>
    <v>268435456</v>
    <v>1</v>
    <v>Powered by Refinitiv</v>
    <v>11</v>
    <v>Spok Holdings, Inc. (XNAS:SPOK)</v>
    <v>12</v>
    <v>13</v>
    <v>Finance</v>
    <v>15</v>
    <v>18.05</v>
    <v>7.53</v>
    <v>0.27210000000000001</v>
    <v>-2.0699999999999998</v>
    <v>3.7087000000000002E-2</v>
    <v>-0.122485</v>
    <v>0.55000000000000004</v>
    <v>USD</v>
    <v>Spok Holdings, Inc., through its wholly owned subsidiary Spok, Inc., is engaged in healthcare communications. It is focused on offering a suite of unified clinical communication and collaboration solutions, which includes call center operations, clinical alerting and notifications, one-way and advanced two-way wireless messaging services, mobile communications, and public safety solutions. It offers its services and products to three market segments: healthcare, government, and large enterprises. It provides one-way and advanced two-way wireless messaging services, including information services, throughout the United States. These services are offered on a local, regional and nationwide basis, employing digital networks. It offers voice mail, personalized greetings, message storage and retrieval, and equipment loss and/or maintenance protection to both one-way and two-way messaging subscribers. These services are commonly referred to as wireless messaging and information services.</v>
    <v>381</v>
    <v>Nasdaq Stock Market</v>
    <v>XNAS</v>
    <v>XNAS</v>
    <v>5911 KINGSTOWNE VILLAGE PARKWAY, 6TH FLOOR, ALEXANDRIA, VA, 22315 US</v>
    <v>16.95</v>
    <v>Telecommunications Services</v>
    <v>Stock</v>
    <v>45265.957100115622</v>
    <v>11</v>
    <v>14.73</v>
    <v>296321789</v>
    <v>Spok Holdings, Inc.</v>
    <v>Spok Holdings, Inc.</v>
    <v>16.920000000000002</v>
    <v>9.5908999999999995</v>
    <v>16.899999999999999</v>
    <v>14.83</v>
    <v>15.38</v>
    <v>19981240</v>
    <v>SPOK</v>
    <v>Spok Holdings, Inc. (XNAS:SPOK)</v>
    <v>803537</v>
    <v>200443</v>
    <v>2004</v>
  </rv>
  <rv s="1">
    <v>12</v>
  </rv>
  <rv s="2">
    <v>https://www.bing.com/financeapi/forcetrigger?t=a1twnm&amp;q=ARCX%3aGLD&amp;form=skydnc</v>
    <v>Learn more on Bing</v>
  </rv>
  <rv s="3">
    <v>en-US</v>
    <v>a1twnm</v>
    <v>268435456</v>
    <v>1</v>
    <v>Powered by Refinitiv</v>
    <v>5</v>
    <v>SPDR Gold (ARCX:GLD)</v>
    <v>6</v>
    <v>7</v>
    <v>Finance</v>
    <v>16</v>
    <v>192.39500000000001</v>
    <v>164.3201</v>
    <v>0.85350000000000004</v>
    <v>-0.68</v>
    <v>1.603E-3</v>
    <v>-3.62E-3</v>
    <v>0.3</v>
    <v>USD</v>
    <v>NYSE Arca</v>
    <v>ARCX</v>
    <v>4.0000000000000001E-3</v>
    <v>187.88</v>
    <v>ETF</v>
    <v>45266.039719756249</v>
    <v>14</v>
    <v>186.3</v>
    <v>57341989574.230003</v>
    <v>SPDR Gold</v>
    <v>187.55009999999999</v>
    <v>187.86</v>
    <v>187.18</v>
    <v>187.45</v>
    <v>GLD</v>
    <v>SPDR Gold (ARCX:GLD)</v>
    <v>7027722</v>
    <v>7562416</v>
  </rv>
  <rv s="1">
    <v>15</v>
  </rv>
</rvData>
</file>

<file path=xl/richData/rdrichvaluestructure.xml><?xml version="1.0" encoding="utf-8"?>
<rvStructures xmlns="http://schemas.microsoft.com/office/spreadsheetml/2017/richdata" count="6">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Exchange" t="s"/>
    <k n="Exchange abbreviation" t="s"/>
    <k n="Expense ratio"/>
    <k n="High"/>
    <k n="Instrument type" t="s"/>
    <k n="Last trade time"/>
    <k n="LearnMoreOnLink" t="r"/>
    <k n="Low"/>
    <k n="Market cap"/>
    <k n="Name" t="s"/>
    <k n="Open"/>
    <k n="Previous close"/>
    <k n="Price"/>
    <k n="Price (Extended hours)"/>
    <k n="Ticker symbol" t="s"/>
    <k n="UniqueName" t="s"/>
    <k n="Volume"/>
    <k n="Volume average"/>
  </s>
  <s t="_linkedentitycore">
    <k n="%EntityCulture" t="s"/>
    <k n="%EntityId" t="s"/>
    <k n="%EntityServiceId"/>
    <k n="%IsRefreshable" t="b"/>
    <k n="%ProviderInfo" t="s"/>
    <k n="_Display" t="spb"/>
    <k n="_DisplayString" t="s"/>
    <k n="_Flags" t="spb"/>
    <k n="_Format" t="spb"/>
    <k n="_Icon" t="s"/>
    <k n="_SubLabel" t="spb"/>
    <k n="52 week high"/>
    <k n="52 week low"/>
    <k n="Change"/>
    <k n="Change % (Extended hours)"/>
    <k n="Change (%)"/>
    <k n="Change (Extended hours)"/>
    <k n="Currency" t="s"/>
    <k n="Exchange" t="s"/>
    <k n="Exchange abbreviation" t="s"/>
    <k n="Expense ratio"/>
    <k n="High"/>
    <k n="Instrument type" t="s"/>
    <k n="Last trade time"/>
    <k n="LearnMoreOnLink" t="r"/>
    <k n="Low"/>
    <k n="Market cap"/>
    <k n="Name" t="s"/>
    <k n="Open"/>
    <k n="Previous close"/>
    <k n="Price"/>
    <k n="Price (Extended hours)"/>
    <k n="Ticker symbol" t="s"/>
    <k n="UniqueName" t="s"/>
    <k n="Volume"/>
    <k n="Volume average"/>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4">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37">
      <v t="s">%EntityServiceId</v>
      <v t="s">_Format</v>
      <v t="s">%IsRefreshable</v>
      <v t="s">%EntityCulture</v>
      <v t="s">%EntityId</v>
      <v t="s">_Icon</v>
      <v t="s">_Display</v>
      <v t="s">Name</v>
      <v t="s">_SubLabel</v>
      <v t="s">Price</v>
      <v t="s">Price (Extended hours)</v>
      <v t="s">Exchange</v>
      <v t="s">Last trade time</v>
      <v t="s">Ticker symbol</v>
      <v t="s">Exchange abbreviation</v>
      <v t="s">Change</v>
      <v t="s">Change (Extended hours)</v>
      <v t="s">Expense ratio</v>
      <v t="s">Change (%)</v>
      <v t="s">Change % (Extended hours)</v>
      <v t="s">Currency</v>
      <v t="s">Previous close</v>
      <v t="s">Open</v>
      <v t="s">High</v>
      <v t="s">Low</v>
      <v t="s">52 week high</v>
      <v t="s">52 week low</v>
      <v t="s">Volume</v>
      <v t="s">Volume average</v>
      <v t="s">Market cap</v>
      <v t="s">Beta</v>
      <v t="s">Instrument type</v>
      <v t="s">_Flags</v>
      <v t="s">UniqueName</v>
      <v t="s">_DisplayString</v>
      <v t="s">LearnMoreOnLink</v>
      <v t="s">%ProviderInfo</v>
    </a>
    <a count="36">
      <v t="s">%EntityServiceId</v>
      <v t="s">_Format</v>
      <v t="s">%IsRefreshable</v>
      <v t="s">%EntityCulture</v>
      <v t="s">%EntityId</v>
      <v t="s">_Icon</v>
      <v t="s">_Display</v>
      <v t="s">Name</v>
      <v t="s">_SubLabel</v>
      <v t="s">Price</v>
      <v t="s">Price (Extended hours)</v>
      <v t="s">Exchange</v>
      <v t="s">Last trade time</v>
      <v t="s">Ticker symbol</v>
      <v t="s">Exchange abbreviation</v>
      <v t="s">Change</v>
      <v t="s">Change (Extended hours)</v>
      <v t="s">Expense ratio</v>
      <v t="s">Change (%)</v>
      <v t="s">Change % (Extended hours)</v>
      <v t="s">Currency</v>
      <v t="s">Previous close</v>
      <v t="s">Open</v>
      <v t="s">High</v>
      <v t="s">Low</v>
      <v t="s">52 week high</v>
      <v t="s">52 week low</v>
      <v t="s">Volume</v>
      <v t="s">Volume average</v>
      <v t="s">Market cap</v>
      <v t="s">Instrument type</v>
      <v t="s">_Flags</v>
      <v t="s">UniqueName</v>
      <v t="s">_DisplayString</v>
      <v t="s">LearnMoreOnLink</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17">
    <spb s="0">
      <v>0</v>
      <v>Name</v>
    </spb>
    <spb s="1">
      <v>0</v>
      <v>0</v>
      <v>0</v>
    </spb>
    <spb s="2">
      <v>1</v>
      <v>1</v>
    </spb>
    <spb s="3">
      <v>1</v>
      <v>1</v>
      <v>2</v>
      <v>1</v>
      <v>1</v>
      <v>1</v>
      <v>3</v>
      <v>1</v>
      <v>1</v>
      <v>1</v>
      <v>4</v>
      <v>5</v>
    </spb>
    <spb s="4">
      <v>GMT</v>
    </spb>
    <spb s="5">
      <v>1</v>
      <v>Name</v>
      <v>LearnMoreOnLink</v>
    </spb>
    <spb s="6">
      <v>1</v>
      <v>1</v>
      <v>1</v>
    </spb>
    <spb s="7">
      <v>6</v>
      <v>7</v>
      <v>6</v>
      <v>2</v>
      <v>6</v>
      <v>6</v>
      <v>6</v>
      <v>8</v>
      <v>3</v>
      <v>9</v>
      <v>6</v>
      <v>6</v>
      <v>3</v>
      <v>6</v>
      <v>8</v>
      <v>4</v>
      <v>5</v>
      <v>6</v>
      <v>6</v>
      <v>3</v>
    </spb>
    <spb s="8">
      <v>at close</v>
      <v>from previous close</v>
      <v>Source: Nasdaq</v>
      <v>from previous close</v>
      <v>GMT</v>
      <v>Delayed 15 minutes</v>
      <v>from close</v>
      <v>from close</v>
    </spb>
    <spb s="5">
      <v>2</v>
      <v>Name</v>
      <v>LearnMoreOnLink</v>
    </spb>
    <spb s="9">
      <v>6</v>
      <v>6</v>
      <v>2</v>
      <v>6</v>
      <v>6</v>
      <v>6</v>
      <v>8</v>
      <v>3</v>
      <v>9</v>
      <v>6</v>
      <v>6</v>
      <v>3</v>
      <v>6</v>
      <v>8</v>
      <v>4</v>
      <v>5</v>
      <v>6</v>
      <v>6</v>
      <v>3</v>
    </spb>
    <spb s="5">
      <v>3</v>
      <v>Name</v>
      <v>LearnMoreOnLink</v>
    </spb>
    <spb s="10">
      <v>1</v>
      <v>1</v>
      <v>1</v>
      <v>1</v>
    </spb>
    <spb s="11">
      <v>6</v>
      <v>7</v>
      <v>7</v>
      <v>6</v>
      <v>2</v>
      <v>6</v>
      <v>6</v>
      <v>6</v>
      <v>8</v>
      <v>8</v>
      <v>3</v>
      <v>9</v>
      <v>6</v>
      <v>6</v>
      <v>6</v>
      <v>8</v>
      <v>4</v>
      <v>10</v>
      <v>5</v>
      <v>8</v>
      <v>6</v>
      <v>6</v>
      <v>3</v>
    </spb>
    <spb s="12">
      <v>at close</v>
      <v>from previous close</v>
      <v>from previous close</v>
      <v>Source: Nasdaq</v>
      <v>GMT</v>
      <v>Delayed 15 minutes</v>
      <v>from close</v>
      <v>from close</v>
    </spb>
    <spb s="12">
      <v>at close</v>
      <v>from previous close</v>
      <v>from previous close</v>
      <v>Source: Nasdaq Last Sale</v>
      <v>GMT</v>
      <v>Real-Time Nasdaq Last Sale</v>
      <v>from close</v>
      <v>from close</v>
    </spb>
    <spb s="8">
      <v>at close</v>
      <v>from previous close</v>
      <v>Source: Nasdaq Last Sale</v>
      <v>from previous close</v>
      <v>GMT</v>
      <v>Real-Time Nasdaq Last Sale</v>
      <v>from close</v>
      <v>from close</v>
    </spb>
  </spbData>
</supportingPropertyBags>
</file>

<file path=xl/richData/rdsupportingpropertybagstructure.xml><?xml version="1.0" encoding="utf-8"?>
<spbStructures xmlns="http://schemas.microsoft.com/office/spreadsheetml/2017/richdata2" count="13">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Order" t="spba"/>
    <k n="TitleProperty" t="s"/>
    <k n="SubTitleProperty" t="s"/>
  </s>
  <s>
    <k n="UniqueName" t="spb"/>
    <k n="`%ProviderInfo" t="spb"/>
    <k n="LearnMoreOnLink" t="spb"/>
  </s>
  <s>
    <k n="Low" t="i"/>
    <k n="Beta" t="i"/>
    <k n="High" t="i"/>
    <k n="Name" t="i"/>
    <k n="Open" t="i"/>
    <k n="Price" t="i"/>
    <k n="Change" t="i"/>
    <k n="Volume" t="i"/>
    <k n="Change (%)" t="i"/>
    <k n="Market cap" t="i"/>
    <k n="52 week low" t="i"/>
    <k n="52 week high" t="i"/>
    <k n="Expense ratio" t="i"/>
    <k n="Previous close" t="i"/>
    <k n="Volume average" t="i"/>
    <k n="Last trade time" t="i"/>
    <k n="`%EntityServiceId" t="i"/>
    <k n="Price (Extended hours)" t="i"/>
    <k n="Change (Extended hours)" t="i"/>
    <k n="Change % (Extended hours)" t="i"/>
  </s>
  <s>
    <k n="Price" t="s"/>
    <k n="Change" t="s"/>
    <k n="Exchange" t="s"/>
    <k n="Change (%)" t="s"/>
    <k n="Last trade time" t="s"/>
    <k n="Price (Extended hours)" t="s"/>
    <k n="Change (Extended hours)" t="s"/>
    <k n="Change % (Extended hours)" t="s"/>
  </s>
  <s>
    <k n="Low" t="i"/>
    <k n="High" t="i"/>
    <k n="Name" t="i"/>
    <k n="Open" t="i"/>
    <k n="Price" t="i"/>
    <k n="Change" t="i"/>
    <k n="Volume" t="i"/>
    <k n="Change (%)" t="i"/>
    <k n="Market cap" t="i"/>
    <k n="52 week low" t="i"/>
    <k n="52 week high" t="i"/>
    <k n="Expense ratio" t="i"/>
    <k n="Previous close" t="i"/>
    <k n="Volume average" t="i"/>
    <k n="Last trade time" t="i"/>
    <k n="`%EntityServiceId" t="i"/>
    <k n="Price (Extended hours)" t="i"/>
    <k n="Change (Extended hours)" t="i"/>
    <k n="Change % (Extended hours)" t="i"/>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27" formatCode="yyyy/m/d\ h:mm"/>
    </x:dxf>
    <x:dxf>
      <x:numFmt numFmtId="14" formatCode="0.00%"/>
    </x:dxf>
    <x:dxf>
      <x:numFmt numFmtId="6" formatCode="#,##0;[Red]\-#,##0"/>
    </x:dxf>
    <x:dxf>
      <x:numFmt numFmtId="8" formatCode="#,##0.00;[Red]\-#,##0.00"/>
    </x:dxf>
  </dxfs>
  <richProperties>
    <rPr n="NumberFormat" t="s"/>
    <rPr n="IsTitleField" t="b"/>
  </richProperties>
  <richStyles>
    <rSty dxfid="0">
      <rpv i="0">_-[$¥-ja-JP]* #,##0.00_-;-[$¥-ja-JP]* #,##0.00_-;_-[$¥-ja-JP]* "-"??_-;_-@_-</rpv>
    </rSty>
    <rSty>
      <rpv i="1">1</rpv>
    </rSty>
    <rSty dxfid="2"/>
    <rSty dxfid="1"/>
    <rSty dxfid="0">
      <rpv i="0">0.00_);[Red](0.00)</rpv>
    </rSty>
    <rSty dxfid="0">
      <rpv i="0">_([$$-en-US]* #,##0.00_);_([$$-en-US]* (#,##0.00);_([$$-en-US]* "-"??_);_(@_)</rpv>
    </rSty>
    <rSty dxfid="4">
      <rpv i="0">#,##0.00_);[Red](#,##0.00)</rpv>
    </rSty>
    <rSty dxfid="3">
      <rpv i="0">#,##0_);[Red](#,##0)</rpv>
    </rSty>
    <rSty dxfid="0">
      <rpv i="0">_([$$-en-US]* #,##0_);_([$$-en-US]* (#,##0);_([$$-en-US]* "-"_);_(@_)</rpv>
    </rSty>
    <rSty dxfid="0">
      <rpv i="0">0_);[Red](0)</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45F9-08DD-48AC-8AB1-DF7A46914C03}">
  <dimension ref="A1:R10"/>
  <sheetViews>
    <sheetView tabSelected="1" workbookViewId="0">
      <selection activeCell="D17" sqref="D17"/>
    </sheetView>
  </sheetViews>
  <sheetFormatPr defaultRowHeight="18.75" x14ac:dyDescent="0.4"/>
  <cols>
    <col min="2" max="2" width="48.375" bestFit="1" customWidth="1"/>
    <col min="3" max="3" width="43.875" bestFit="1" customWidth="1"/>
    <col min="4" max="4" width="10" customWidth="1"/>
    <col min="5" max="5" width="11.625" bestFit="1" customWidth="1"/>
    <col min="6" max="8" width="11" bestFit="1" customWidth="1"/>
    <col min="9" max="9" width="21.125" style="2" bestFit="1" customWidth="1"/>
    <col min="10" max="10" width="22.125" style="1" customWidth="1"/>
    <col min="11" max="11" width="10.875" customWidth="1"/>
    <col min="12" max="12" width="7.125" bestFit="1" customWidth="1"/>
    <col min="13" max="13" width="11.625" style="3" bestFit="1" customWidth="1"/>
    <col min="14" max="16" width="11" bestFit="1" customWidth="1"/>
    <col min="17" max="17" width="20" style="2" bestFit="1" customWidth="1"/>
    <col min="18" max="18" width="21.75" style="1" bestFit="1" customWidth="1"/>
  </cols>
  <sheetData>
    <row r="1" spans="1:18" x14ac:dyDescent="0.4">
      <c r="F1" t="s">
        <v>0</v>
      </c>
      <c r="G1" t="s">
        <v>1</v>
      </c>
      <c r="H1" t="s">
        <v>2</v>
      </c>
      <c r="N1" t="s">
        <v>11</v>
      </c>
      <c r="O1" t="s">
        <v>1</v>
      </c>
      <c r="P1" t="s">
        <v>2</v>
      </c>
      <c r="Q1">
        <v>-20231206</v>
      </c>
    </row>
    <row r="2" spans="1:18" x14ac:dyDescent="0.4">
      <c r="E2" t="e" vm="1">
        <v>#VALUE!</v>
      </c>
      <c r="F2" cm="1">
        <f t="array" ref="F2">_FV(E2,"Price")</f>
        <v>147.28</v>
      </c>
      <c r="G2" cm="1">
        <f t="array" ref="G2">_FV(E2,"52 week high",TRUE)</f>
        <v>151.91999999999999</v>
      </c>
      <c r="H2" cm="1">
        <f t="array" ref="H2">_FV(E2,"52 week low",TRUE)</f>
        <v>127.21</v>
      </c>
      <c r="I2" s="2" t="s">
        <v>7</v>
      </c>
      <c r="J2" s="1" t="s">
        <v>7</v>
      </c>
      <c r="N2">
        <v>147.18</v>
      </c>
      <c r="O2">
        <v>151.91999999999999</v>
      </c>
      <c r="P2">
        <v>127.21</v>
      </c>
      <c r="Q2" s="2" t="s">
        <v>7</v>
      </c>
      <c r="R2" s="1" t="s">
        <v>7</v>
      </c>
    </row>
    <row r="3" spans="1:18" x14ac:dyDescent="0.4">
      <c r="A3" s="5" t="s">
        <v>17</v>
      </c>
      <c r="B3" s="5"/>
    </row>
    <row r="4" spans="1:18" x14ac:dyDescent="0.4">
      <c r="B4" t="s">
        <v>9</v>
      </c>
      <c r="C4" t="s">
        <v>10</v>
      </c>
      <c r="D4" t="s">
        <v>15</v>
      </c>
      <c r="E4" s="4" t="s">
        <v>6</v>
      </c>
      <c r="F4" t="s">
        <v>0</v>
      </c>
      <c r="G4" t="s">
        <v>1</v>
      </c>
      <c r="H4" t="s">
        <v>2</v>
      </c>
      <c r="I4" s="2" t="s">
        <v>5</v>
      </c>
      <c r="J4" s="1" t="s">
        <v>8</v>
      </c>
      <c r="K4" t="s">
        <v>3</v>
      </c>
      <c r="L4" t="s">
        <v>4</v>
      </c>
      <c r="N4" t="s">
        <v>0</v>
      </c>
      <c r="O4" t="s">
        <v>1</v>
      </c>
      <c r="P4" t="s">
        <v>2</v>
      </c>
      <c r="Q4" s="2" t="s">
        <v>5</v>
      </c>
      <c r="R4" s="1" t="s">
        <v>8</v>
      </c>
    </row>
    <row r="5" spans="1:18" x14ac:dyDescent="0.4">
      <c r="A5">
        <v>1</v>
      </c>
      <c r="B5" t="e" vm="2">
        <v>#VALUE!</v>
      </c>
      <c r="C5" t="s">
        <v>13</v>
      </c>
      <c r="D5">
        <v>8</v>
      </c>
      <c r="E5" s="4" t="str" cm="1">
        <f t="array" ref="E5">_FV(B5,"Ticker symbol",TRUE)</f>
        <v>JEPI</v>
      </c>
      <c r="F5" cm="1">
        <f t="array" ref="F5">_FV(B5,"Price")</f>
        <v>54.38</v>
      </c>
      <c r="G5" cm="1">
        <f t="array" ref="G5">_FV(B5,"52 week high",TRUE)</f>
        <v>56.92</v>
      </c>
      <c r="H5" cm="1">
        <f t="array" ref="H5">_FV(B5,"52 week low",TRUE)</f>
        <v>51.38</v>
      </c>
      <c r="I5" s="2" cm="1">
        <f t="array" ref="I5">_FV(B5,"Market cap",TRUE)</f>
        <v>30376522106.779999</v>
      </c>
      <c r="J5" s="1">
        <f>I5*ドルレート</f>
        <v>4473854175886.5586</v>
      </c>
      <c r="N5">
        <v>54.4</v>
      </c>
      <c r="O5">
        <v>56.92</v>
      </c>
      <c r="P5">
        <v>51.38</v>
      </c>
      <c r="Q5" s="2">
        <v>30376522106.779999</v>
      </c>
      <c r="R5" s="1">
        <v>4470816523675.8809</v>
      </c>
    </row>
    <row r="6" spans="1:18" x14ac:dyDescent="0.4">
      <c r="A6">
        <v>2</v>
      </c>
      <c r="B6" t="e" vm="3">
        <v>#VALUE!</v>
      </c>
      <c r="C6" t="s">
        <v>14</v>
      </c>
      <c r="D6">
        <v>10</v>
      </c>
      <c r="E6" s="4" t="str" cm="1">
        <f t="array" ref="E6">_FV(B6,"Ticker symbol",TRUE)</f>
        <v>JEPQ</v>
      </c>
      <c r="F6" cm="1">
        <f t="array" ref="F6">_FV(B6,"Price")</f>
        <v>48.78</v>
      </c>
      <c r="G6" cm="1">
        <f t="array" ref="G6">_FV(B6,"52 week high",TRUE)</f>
        <v>49.53</v>
      </c>
      <c r="H6" cm="1">
        <f t="array" ref="H6">_FV(B6,"52 week low",TRUE)</f>
        <v>40.030999999999999</v>
      </c>
      <c r="I6" s="2" cm="1">
        <f t="array" ref="I6">_FV(B6,"Market cap",TRUE)</f>
        <v>7660537198.9899998</v>
      </c>
      <c r="J6" s="1">
        <f>I6*ドルレート</f>
        <v>1128243918667.2471</v>
      </c>
      <c r="N6">
        <v>48.78</v>
      </c>
      <c r="O6">
        <v>49.53</v>
      </c>
      <c r="P6">
        <v>40.030999999999999</v>
      </c>
      <c r="Q6" s="2">
        <v>7660537198.9899998</v>
      </c>
      <c r="R6" s="1">
        <v>1127477864947.3481</v>
      </c>
    </row>
    <row r="7" spans="1:18" x14ac:dyDescent="0.4">
      <c r="A7">
        <v>3</v>
      </c>
      <c r="B7" t="e" vm="4">
        <v>#VALUE!</v>
      </c>
      <c r="C7" t="str" cm="1">
        <f t="array" ref="C7">_FV(B7,"Industry")</f>
        <v>Food &amp; Tobacco</v>
      </c>
      <c r="D7">
        <v>9</v>
      </c>
      <c r="E7" s="4" t="str" cm="1">
        <f t="array" ref="E7">_FV(B7,"Ticker symbol",TRUE)</f>
        <v>MO</v>
      </c>
      <c r="F7" cm="1">
        <f t="array" ref="F7">_FV(B7,"Price")</f>
        <v>42.57</v>
      </c>
      <c r="G7" cm="1">
        <f t="array" ref="G7">_FV(B7,"52 week high",TRUE)</f>
        <v>48.99</v>
      </c>
      <c r="H7" cm="1">
        <f t="array" ref="H7">_FV(B7,"52 week low",TRUE)</f>
        <v>39.064999999999998</v>
      </c>
      <c r="I7" s="2" cm="1">
        <f t="array" ref="I7">_FV(B7,"Market cap",TRUE)</f>
        <v>75291302790</v>
      </c>
      <c r="J7" s="1">
        <f>I7*ドルレート</f>
        <v>11088903074911.199</v>
      </c>
      <c r="N7">
        <v>42.58</v>
      </c>
      <c r="O7">
        <v>48.99</v>
      </c>
      <c r="P7">
        <v>39.064999999999998</v>
      </c>
      <c r="Q7" s="2">
        <v>75308989260</v>
      </c>
      <c r="R7" s="1">
        <v>11083977039286.801</v>
      </c>
    </row>
    <row r="8" spans="1:18" x14ac:dyDescent="0.4">
      <c r="A8">
        <v>4</v>
      </c>
      <c r="B8" t="e" vm="5">
        <v>#VALUE!</v>
      </c>
      <c r="C8" t="str" cm="1">
        <f t="array" ref="C8">_FV(B8,"Industry")</f>
        <v>Telecommunications Services</v>
      </c>
      <c r="D8">
        <v>8</v>
      </c>
      <c r="E8" s="4" t="str" cm="1">
        <f t="array" ref="E8">_FV(B8,"Ticker symbol",TRUE)</f>
        <v>SPOK</v>
      </c>
      <c r="F8" cm="1">
        <f t="array" ref="F8">_FV(B8,"Price")</f>
        <v>14.83</v>
      </c>
      <c r="G8" cm="1">
        <f t="array" ref="G8">_FV(B8,"52 week high",TRUE)</f>
        <v>18.05</v>
      </c>
      <c r="H8" cm="1">
        <f t="array" ref="H8">_FV(B8,"52 week low",TRUE)</f>
        <v>7.53</v>
      </c>
      <c r="I8" s="2" cm="1">
        <f t="array" ref="I8">_FV(B8,"Market cap",TRUE)</f>
        <v>296321789</v>
      </c>
      <c r="J8" s="1">
        <f>I8*ドルレート</f>
        <v>43642273083.919998</v>
      </c>
      <c r="N8">
        <v>14.83</v>
      </c>
      <c r="O8">
        <v>18.05</v>
      </c>
      <c r="P8">
        <v>7.53</v>
      </c>
      <c r="Q8" s="2">
        <v>296321789</v>
      </c>
      <c r="R8" s="1">
        <v>43612640905.020004</v>
      </c>
    </row>
    <row r="9" spans="1:18" x14ac:dyDescent="0.4">
      <c r="A9" s="5" t="s">
        <v>18</v>
      </c>
      <c r="B9" s="5"/>
      <c r="E9" s="4"/>
    </row>
    <row r="10" spans="1:18" x14ac:dyDescent="0.4">
      <c r="A10">
        <v>5</v>
      </c>
      <c r="B10" t="e" vm="6">
        <v>#VALUE!</v>
      </c>
      <c r="C10" t="s">
        <v>12</v>
      </c>
      <c r="D10" t="s">
        <v>16</v>
      </c>
      <c r="E10" s="4" t="str" cm="1">
        <f t="array" ref="E10">_FV(B10,"Ticker symbol",TRUE)</f>
        <v>GLD</v>
      </c>
      <c r="F10" cm="1">
        <f t="array" ref="F10">_FV(B10,"Price")</f>
        <v>187.18</v>
      </c>
      <c r="G10" cm="1">
        <f t="array" ref="G10">_FV(B10,"52 week high",TRUE)</f>
        <v>192.39500000000001</v>
      </c>
      <c r="H10" cm="1">
        <f t="array" ref="H10">_FV(B10,"52 week low",TRUE)</f>
        <v>164.3201</v>
      </c>
      <c r="I10" s="2" cm="1">
        <f t="array" ref="I10">_FV(B10,"Market cap",TRUE)</f>
        <v>57341989574.230003</v>
      </c>
      <c r="J10" s="1">
        <f>I10*ドルレート</f>
        <v>8445328224492.5947</v>
      </c>
      <c r="N10">
        <v>187.18</v>
      </c>
      <c r="O10">
        <v>192.39500000000001</v>
      </c>
      <c r="P10">
        <v>164.3201</v>
      </c>
      <c r="Q10" s="2">
        <v>57341989574.230003</v>
      </c>
      <c r="R10" s="1">
        <v>8439594025535.1719</v>
      </c>
    </row>
  </sheetData>
  <mergeCells count="2">
    <mergeCell ref="A3:B3"/>
    <mergeCell ref="A9:B9"/>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79282FAC45404D97B52100BCEA07C4" ma:contentTypeVersion="5" ma:contentTypeDescription="新しいドキュメントを作成します。" ma:contentTypeScope="" ma:versionID="ca5264c7c6d96f4fcbc5e4678b3fcb2f">
  <xsd:schema xmlns:xsd="http://www.w3.org/2001/XMLSchema" xmlns:xs="http://www.w3.org/2001/XMLSchema" xmlns:p="http://schemas.microsoft.com/office/2006/metadata/properties" xmlns:ns3="9dd9d687-16be-434b-b20c-d2734354e6c2" targetNamespace="http://schemas.microsoft.com/office/2006/metadata/properties" ma:root="true" ma:fieldsID="14d18c835424c387124f4e31524ff54f" ns3:_="">
    <xsd:import namespace="9dd9d687-16be-434b-b20c-d2734354e6c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d9d687-16be-434b-b20c-d2734354e6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7B13EA-907B-4249-8B3B-EAABC7F2C5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d9d687-16be-434b-b20c-d2734354e6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719EBB-0CC3-4697-A18A-3D233D75EA79}">
  <ds:schemaRefs>
    <ds:schemaRef ds:uri="http://schemas.microsoft.com/sharepoint/v3/contenttype/forms"/>
  </ds:schemaRefs>
</ds:datastoreItem>
</file>

<file path=customXml/itemProps3.xml><?xml version="1.0" encoding="utf-8"?>
<ds:datastoreItem xmlns:ds="http://schemas.openxmlformats.org/officeDocument/2006/customXml" ds:itemID="{FDCEA467-87D6-412A-99E7-5A0ABE5FACAA}">
  <ds:schemaRefs>
    <ds:schemaRef ds:uri="http://schemas.microsoft.com/office/2006/documentManagement/types"/>
    <ds:schemaRef ds:uri="9dd9d687-16be-434b-b20c-d2734354e6c2"/>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安定的高配当</vt:lpstr>
      <vt:lpstr>ドルレート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WINgenius</dc:creator>
  <cp:lastModifiedBy>WINgenius</cp:lastModifiedBy>
  <dcterms:created xsi:type="dcterms:W3CDTF">2023-11-29T13:59:51Z</dcterms:created>
  <dcterms:modified xsi:type="dcterms:W3CDTF">2023-12-06T04:23:03Z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0x0101007E79282FAC45404D97B52100BCEA07C4</vt:lpwstr>
  </property>
</Properties>
</file>